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28680" yWindow="-120" windowWidth="20730" windowHeight="11760" tabRatio="991"/>
  </bookViews>
  <sheets>
    <sheet name="FAZA 1" sheetId="1" r:id="rId1"/>
  </sheets>
  <definedNames>
    <definedName name="_xlnm.Print_Area" localSheetId="0">'FAZA 1'!$A$1:$X$288</definedName>
    <definedName name="Print_Area_0" localSheetId="0">'FAZA 1'!$A$1:$C$358</definedName>
    <definedName name="Print_Area_0_0" localSheetId="0">'FAZA 1'!$A$1:$C$358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4" i="1"/>
  <c r="F139"/>
  <c r="F223"/>
  <c r="F138"/>
  <c r="F124"/>
  <c r="F84"/>
  <c r="F137"/>
  <c r="F136"/>
  <c r="F134" l="1"/>
  <c r="F135"/>
  <c r="F112"/>
  <c r="F110"/>
  <c r="F82"/>
  <c r="F80"/>
  <c r="F122"/>
  <c r="F225"/>
  <c r="F237"/>
  <c r="F98"/>
  <c r="F140" l="1"/>
  <c r="F141"/>
  <c r="F183" l="1"/>
  <c r="F152" l="1"/>
  <c r="F151"/>
  <c r="F150"/>
  <c r="F153" l="1"/>
  <c r="F144"/>
  <c r="F204"/>
  <c r="F203"/>
  <c r="F202"/>
  <c r="F205" l="1"/>
  <c r="F233"/>
  <c r="F231"/>
  <c r="F214" l="1"/>
  <c r="F212"/>
  <c r="F210"/>
  <c r="F207"/>
  <c r="F166"/>
  <c r="F96" l="1"/>
  <c r="F161" l="1"/>
  <c r="F159"/>
  <c r="F157"/>
  <c r="F155"/>
  <c r="F108"/>
  <c r="F120"/>
  <c r="F116"/>
  <c r="F97"/>
  <c r="F95"/>
  <c r="F127" l="1"/>
  <c r="F229" l="1"/>
  <c r="F170" l="1"/>
  <c r="F168"/>
  <c r="F172" l="1"/>
  <c r="F271"/>
  <c r="F100"/>
  <c r="F267" s="1"/>
  <c r="F74" l="1"/>
  <c r="F87" s="1"/>
  <c r="F240"/>
  <c r="F244"/>
  <c r="F246"/>
  <c r="F227"/>
  <c r="F187"/>
  <c r="F192"/>
  <c r="F248"/>
  <c r="F250"/>
  <c r="F242"/>
  <c r="F235"/>
  <c r="F199"/>
  <c r="F194"/>
  <c r="F190"/>
  <c r="F185"/>
  <c r="F254" l="1"/>
  <c r="F282" s="1"/>
  <c r="F197"/>
  <c r="F280" l="1"/>
  <c r="F216"/>
  <c r="F273"/>
  <c r="F265"/>
  <c r="F285" l="1"/>
  <c r="F269"/>
  <c r="F275" s="1"/>
  <c r="F288" l="1"/>
</calcChain>
</file>

<file path=xl/sharedStrings.xml><?xml version="1.0" encoding="utf-8"?>
<sst xmlns="http://schemas.openxmlformats.org/spreadsheetml/2006/main" count="301" uniqueCount="181">
  <si>
    <t>TROŠKOVNIK ELEKTROINSTALACIJA</t>
  </si>
  <si>
    <t>OPĆE NAPOMENE ZA SVE STAVKE ILI DJELOVE TROŠKOVNIKA</t>
  </si>
  <si>
    <t>Slijedeće napomene su obvezujuće za sve djelove troškovnika i cjelokupni troškovnik.</t>
  </si>
  <si>
    <t>U jedinstvenoj cijeni svih stavki sadržani su svi troškovi i materijal potrebni za besprijekornu izvedbu, tj; dobava materijala i opreme, ugradnja i spajanje.U stavkama za kabele, spajanje se odnosi na oba kraja kabela prema el. shemema i uputama proizvođača do pune funkcionalnosti.</t>
  </si>
  <si>
    <t>Ponuđene cijene su nepromjenljive tijekom gradnje.Jedinične cijene su nepromjenljive.</t>
  </si>
  <si>
    <t>Tehničke ili optičke nedostatke bilo koje vrste, koje primijeti investitor, treba izmijeniti bez odgode i bez naknade. Nalogoprimac se obvezuje da će za montera koji vodi građevinske radove angažirati tehnički verziranog, kvalificiranog višeg montera, te da će ga na raspolaganje staviti tijekom cijelog vremena gradnje.</t>
  </si>
  <si>
    <t>Ateste ugrađenih materijala i uređaja,  mjerne protokole izdane od ovlaštenih institucija i dokumentaciju izvedenog stanja  treba priložiti prije tehničkog pregleda.</t>
  </si>
  <si>
    <t>Izvedba kabelskih trasa treba uslijediti u suglasnosti i uz koordinaciju svih sudionika u gradnji. Vodove, koji trebaju biti položeni radi održavanja funkcionalnosti, treba položiti s odobrenim materijalom za polaganje.</t>
  </si>
  <si>
    <t>Sve električne uređaje i postrojenja, treba kabelima spojiti prema shemama polaganja kabela. Materijal potreban za to sadržan je u odgovarajućim količinama u ovom toškovniku. Sheme polaganja kabela treba na odgovarajući način pravodobno zatražiti.</t>
  </si>
  <si>
    <t>Dodatni radovi smiju se izvoditi samo kad ih naloži i odobri investitor.</t>
  </si>
  <si>
    <t>Voditelj radova treba imati imenovanje i stručnu spremu u svemu prema Zakonu o gradnji NN br. 153/13, 20/17.</t>
  </si>
  <si>
    <t>Montaža opreme se treba uskladiti s ostalim sudionicima u gradnji prema terminskim planovima.</t>
  </si>
  <si>
    <t>Na tehničkom pregledu treba predočiti svu potrebnu dokumentaciju o ugrađenim materijalima i opremi; certifikate, potvrde o sukladnosti i ostalo kojim se dokazuje kvaliteta ugrađene opreme.</t>
  </si>
  <si>
    <t>Jamstveni rok počinje teći od trenutka kada izvođač radova preda investitoru objekt bez evidentiranih nedostataka, nakon provedenog tehničkog pregleda bez primjedbi.</t>
  </si>
  <si>
    <t>RED.BR.</t>
  </si>
  <si>
    <t>OPIS</t>
  </si>
  <si>
    <t>JED.MJ.</t>
  </si>
  <si>
    <t>KOLIČINA</t>
  </si>
  <si>
    <t>A</t>
  </si>
  <si>
    <t>JAKA STRUJA</t>
  </si>
  <si>
    <t>A.1</t>
  </si>
  <si>
    <t>RAZDJELNICI</t>
  </si>
  <si>
    <t>Napomena:</t>
  </si>
  <si>
    <t>Svi visokoučinski osigurači su osigurači i rastavljači sa zaštitom od dodira tvornički pripremljeni.</t>
  </si>
  <si>
    <t>Sve elemente pod naponom zaštititi od slučajnog dodira</t>
  </si>
  <si>
    <t>U razdjelnik se ugrađuje slijedeća oprema :</t>
  </si>
  <si>
    <t>kom</t>
  </si>
  <si>
    <t>komplet</t>
  </si>
  <si>
    <t>Oprema treba biti za struje KS Ik≥15kA</t>
  </si>
  <si>
    <t>paušal</t>
  </si>
  <si>
    <t>UKUPNO RAZDJELNICI</t>
  </si>
  <si>
    <t>A.2</t>
  </si>
  <si>
    <t>RASVJETA</t>
  </si>
  <si>
    <t>VAŽNE NAPOMENE ZA NUĐENJE</t>
  </si>
  <si>
    <t>UKUPNO RASVJETA</t>
  </si>
  <si>
    <t>A.3</t>
  </si>
  <si>
    <t>m</t>
  </si>
  <si>
    <t>A.4</t>
  </si>
  <si>
    <t>SKLOPKE, TIPKALA I PRIKLJUČNICE</t>
  </si>
  <si>
    <t>NAPOMENA:</t>
  </si>
  <si>
    <t>sve u zajedničkoj p/ž kutiji sa nosačem i okvirom.</t>
  </si>
  <si>
    <t>UKUPNO SKLOPKE, TIPKALA I PRIKLJUČNICE</t>
  </si>
  <si>
    <t>A.5</t>
  </si>
  <si>
    <t>KABELI</t>
  </si>
  <si>
    <t>Polaže se:</t>
  </si>
  <si>
    <t>UKUPNO KABELI</t>
  </si>
  <si>
    <t>OSTALO</t>
  </si>
  <si>
    <t>Dobava i postava instalacionih cijevi za uvlačenje kabela jake i slabe struje.</t>
  </si>
  <si>
    <t>-CS 20/25mm</t>
  </si>
  <si>
    <t>-CS 32/40mm</t>
  </si>
  <si>
    <t>Izrada svih potrebnih proboja, rupa u zidu za razdjelnike, razvodne kutije, šliceva za polaganje kabela:nakon polaganja kabela i montaže odgovarajuće opreme, šliceve zatvoriti, rupe obraditi. U ovu stavku spada izrada svih proboj, rupa i šliceva za potrebe instalacija jake struje, te kompletna gradjevinska pripomoć.</t>
  </si>
  <si>
    <t>UKUPNO OSTALO</t>
  </si>
  <si>
    <t>B</t>
  </si>
  <si>
    <t>TROŠKOVNIK EL.INSTALACIJA SLABE STRUJE</t>
  </si>
  <si>
    <t>B.1</t>
  </si>
  <si>
    <t>INFORMATIČKA INSTALACIJA</t>
  </si>
  <si>
    <t>-svu komunikacijsku opremu nuditi izuzetno visoke kvalitete.</t>
  </si>
  <si>
    <t>-sve stavke uključuju dobavu montažu i spajanje.</t>
  </si>
  <si>
    <t>kom</t>
  </si>
  <si>
    <t>Dobava montaža i spajanje kabela. Kabeli se polažu u  instalacionim cijevima i na kabelskim trasama.</t>
  </si>
  <si>
    <t>Ispitivanje izvedene instalacije, mjerenje na svim linkovima strukturnog kabliranja prema standardu ISO 11801 klasa D, te izrada protokola o ispitivanju za svaki kabel u elektroničkom obliku na CD-u</t>
  </si>
  <si>
    <t>Označavanje RJ45 priključnica samoljepivim napljepnicama</t>
  </si>
  <si>
    <t>UKUPNO INFORMATIČKA INSTALACIJA</t>
  </si>
  <si>
    <t>B.2</t>
  </si>
  <si>
    <t>VATRODOJAVNA INSTALACIJA</t>
  </si>
  <si>
    <t>2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</si>
  <si>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</si>
  <si>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</si>
  <si>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</si>
  <si>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</si>
  <si>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</si>
  <si>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</si>
  <si>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</si>
  <si>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</si>
  <si>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</si>
  <si>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Označavanje elemenata sustava</t>
  </si>
  <si>
    <t>UKUPNO VATRODOJAVNA INSTALACIJA</t>
  </si>
  <si>
    <t>REKAPITULACIJA</t>
  </si>
  <si>
    <t>UKUPNO SKLOPKE, TIPKALA I PRIKLJUČNICE</t>
  </si>
  <si>
    <t>UKUPNO KABELI</t>
  </si>
  <si>
    <t>UKUPNO JAKA STRUJA (A)</t>
  </si>
  <si>
    <t>SLABA STRUJA</t>
  </si>
  <si>
    <t>UKUPNO VATRODOJAVNA INSTALACIJA</t>
  </si>
  <si>
    <t>UKUPNO SLABA STRUJA (B)</t>
  </si>
  <si>
    <t>Radove izvesti prema važećim propisima i uzancama struke. Sav materijal i oprema treba odgovarati HRN ili evropskim normama EN...</t>
  </si>
  <si>
    <t xml:space="preserve">Komplet </t>
  </si>
  <si>
    <t>Kućište razdjelnika;  bakrene šine; kleme, natpisne ploče, vijci i sitni pribor, uzemljenje vrata i sl.</t>
  </si>
  <si>
    <t>-sva rasvjetna tijela koja se nude treba predvidjeti vrhunske kvalitete iz vrhunskih materijala, vrlo kvalitetne završne obrade, sa svim potrebnim elementima, kućištem, zaštitnim staklima, grlima, žaruljama, balastima i elektronskim predspojnim spravama za LED svjetiljke.</t>
  </si>
  <si>
    <t>-NHXMH 3x1,5mm2</t>
  </si>
  <si>
    <t>-NHXMH 3x2,5mm2</t>
  </si>
  <si>
    <t>Ukupno</t>
  </si>
  <si>
    <t>Dobava montaža i spajanje pocinčane, perforirane kabelske trase sa potrebnim nosačima, poklopcima, spojnim komadima, skretnicama i sl., za potrebe jake i slabe struje.</t>
  </si>
  <si>
    <t>Izrada projekta izvedenog stanja s ucrtanim svim izmjenama, jake struje, slabe struje tri tiskana primjerka i elektronski zapis u dwg, excel, word na CD-u. Komplet</t>
  </si>
  <si>
    <t>krovna ventilatorska jedinica 3x35W s termostatom</t>
  </si>
  <si>
    <t xml:space="preserve">prespojni patch panel 24xRJ45 Cat 6 FTP, </t>
  </si>
  <si>
    <t>horizontalna vodilica kabela sa 5 prstenova</t>
  </si>
  <si>
    <t>napojna letva za UPS 8 x 230V</t>
  </si>
  <si>
    <t>polica fiksna dubine 450 mm</t>
  </si>
  <si>
    <t>Ukupno opremljen, spojen i ispitan komunikacijski ormar.</t>
  </si>
  <si>
    <t>-12 nitni singlemode kabel</t>
  </si>
  <si>
    <t>-CS 50mm</t>
  </si>
  <si>
    <t>JAKE STRUJE, SLABE STRUJE I</t>
  </si>
  <si>
    <t>SUSTAVA ZA DOJAVU POŽARA</t>
  </si>
  <si>
    <t xml:space="preserve">Dobava montaža i spajanje kutija za izjednačenje potencijala sa stezaljkama i poklopcem. </t>
  </si>
  <si>
    <t>Vrata razdjelnika trebaju biti opremljena sa patent bravicom.</t>
  </si>
  <si>
    <t>Dobava, montaža i spajanje kabela JB-H(St)H 2x0,8 mm za povezivanje elemenata  u petlji. Kabel se polaže u samogasivu cijev CSS20. Komplet</t>
  </si>
  <si>
    <t>13</t>
  </si>
  <si>
    <t>Ispitivanje sustava od ovlaštene organizacije i izdavanje uvjerenja o ispravnosti sustava. Komplet</t>
  </si>
  <si>
    <t>Izrada projekta izvedenog stanja u tri tiskana primjerka i 1x digitalni zapis na CD-u (dwg; word). Komplet</t>
  </si>
  <si>
    <t>Programiranje vatrodojavne centrale od strane isporučitelja opreme, ispitivanje sustava, puštanje u rad. Komplet</t>
  </si>
  <si>
    <t>Obuka korisnika,upis korisničkih tekstova,izdavanje uputa i knjige održavanja vatrodojavnog sustava, primopredaja korisniku. Komplet</t>
  </si>
  <si>
    <t>14</t>
  </si>
  <si>
    <t>Primopredaja sustava, tehničke dokumentacije izvedenog stanja i uputa za rukovanje. Komplet</t>
  </si>
  <si>
    <t>€</t>
  </si>
  <si>
    <t>Dobava, montaža i spajanje modula 1xRJ45 Cat 6A UTP, za telefoniju i informatiku.</t>
  </si>
  <si>
    <t>Izrada dokumentacije izvedenog stanja u elektroničkom i u tiskanom obliku u 3 primjerka, uključivo označavanje opreme u komunikacijskim ormarima sukladno izvedbenoj dokumentaciji:Komplet</t>
  </si>
  <si>
    <t>Izrada atesta od ovlaštene tvrtke. Komplet</t>
  </si>
  <si>
    <t>NAPOMENA: Na kraju kabelskih izvoda za izolatore montiraju se priključnice.</t>
  </si>
  <si>
    <t>-FTP CAT 6A</t>
  </si>
  <si>
    <t>-cijev CSS20</t>
  </si>
  <si>
    <t>Dobava, montaža i spajanje obične sklopke 10A;230V u p/ž kutiji sa nosačem i okvirom</t>
  </si>
  <si>
    <t xml:space="preserve">Sve sklopke, tipkala i priključnice su modularni, tip će odrediti projektant interijera. U  zajedničku p/ž kutiju po potrebi montirati više priključnica. </t>
  </si>
  <si>
    <t>-PK 100+poklopac</t>
  </si>
  <si>
    <t>Dobava i montaža trofaznih el. izvoda te spajanje razne tehnološke opreme.</t>
  </si>
  <si>
    <t>Dobava i montaža jednofaznih el. izvoda te spajanje razne tehnološke opreme.</t>
  </si>
  <si>
    <t>Zidni komunikacijski ormar KO-CP, 18U 600x600,opremljen sa:</t>
  </si>
  <si>
    <t>JED. CIJENA (EURO)</t>
  </si>
  <si>
    <t>IZNOS (EURO)</t>
  </si>
  <si>
    <t>Nakon odabira medicinske opreme uskladiti mjesta uvoda kabela s odabranim proizvođačem.</t>
  </si>
  <si>
    <t>-P/F 1x16mm2</t>
  </si>
  <si>
    <t>-P/F 1x6mm2</t>
  </si>
  <si>
    <t>-2 kom jednofazna šuko priključnica,16A, 230V
- 2 kom RJ45 cat 6 oklopljeni modul</t>
  </si>
  <si>
    <t>Dobava, montaža i spajanje križne sklopke 10A;230V u p/ž kutiji sa nosačem i okvirom</t>
  </si>
  <si>
    <t>Ispitivanje izvedene instalacije te izdavanje atesta o ispitivanju.
- struja kratkog spoja, funkcionalno ispitivanje sklopne opreme i povezanosti metalnih masa
- funkcionalno ispitivanje protupanične rasvjete i tipkala za izbacivanje napona</t>
  </si>
  <si>
    <t xml:space="preserve">-strujna diferencijalna RCD sklopka 4P/40/0,03A </t>
  </si>
  <si>
    <t>Dobava montaža i spajanje  razdjelnika RP-LJEKARNA (M + A + UPS). Zidni ormar, metalni, 1 vrata, IP65, 1000x800x260 (VxŠxD)
čelični lim s pocinčanom montažnom pločom, 2x brava s dvostrukim zaključavanjem</t>
  </si>
  <si>
    <t>Dobava, postava i spajanje razvodnih kutija 100x100mm oznake RK, do kojih će se dovesti instalacija, te naknadno prespojiti za FAZU 2.</t>
  </si>
  <si>
    <t xml:space="preserve">Montaža  paralelnih indikatora. Komplet  </t>
  </si>
  <si>
    <t xml:space="preserve">Montaža  UI modula sa dva ulaza i dva izlaza s ugrađenim izolatorom petlje </t>
  </si>
  <si>
    <t xml:space="preserve">MONTAŽA  adresabilnog kombiniranog-multikriterijskog javljača požara s ugrađenim izolatorom pelje , zajedno s podnožjem. Komplet </t>
  </si>
  <si>
    <t>Montaža adresabilnog ručnog javljača s ugrađenim izolatorom petlje. Komplet</t>
  </si>
  <si>
    <t>Dobava montaža i spajanje šuko utičnice, PŽ , 230V</t>
  </si>
  <si>
    <t>(svu opremu za vatrodojavni sustav isporučuje investitor)</t>
  </si>
  <si>
    <t>PAŽNJA: Na objektu postoji vatrodojavni sustav, te svi elementi vatrodojave moraju biti u potpunosti identični postojećima</t>
  </si>
  <si>
    <t>Dobava, montaža i spajanje kabela JE-H(St)H E30 2x0,8mm za povezivanje  UI modula sa upravljačkim ormarima klima komora i razdjelnikom RP-LJEKARNE. Kabel se polaže u samogasivu cijev CSS20. Komplet</t>
  </si>
  <si>
    <t>SVEUKUPNO ( A+B)</t>
  </si>
  <si>
    <t>Montaža adresabilne vatrodojavne sirene za unutarnju ugradnju. Komplet</t>
  </si>
  <si>
    <t>SEKCIJA MREŽA</t>
  </si>
  <si>
    <t xml:space="preserve">-strujna diferencijalna RCD sklopka 4P/40/0,3A </t>
  </si>
  <si>
    <t>SEKCIJA AGREGAT</t>
  </si>
  <si>
    <t>-automatski prekidač  C 25A/3P</t>
  </si>
  <si>
    <t>Grebenasta sklopka 0-1 na din šinu, 50A</t>
  </si>
  <si>
    <t>SEKCIJA UPS</t>
  </si>
  <si>
    <t>-automatski prekidač  B 10A</t>
  </si>
  <si>
    <t>-kombinirani odvodnik struje munje i prenapona, tropolni + NPE, 280V, 50kA(10/350), tip C</t>
  </si>
  <si>
    <t>Izmjene u GRO 
(postojeći elektrorazvodni ormar)</t>
  </si>
  <si>
    <t>-3 kom jednofazna šuko priključnica,16A, 230V</t>
  </si>
  <si>
    <t>sve u zajedničkoj p/ž kutiji sa nosačem i okvirom.3</t>
  </si>
  <si>
    <t>Dobava, montaža i spajanje seta oznake B, veličine 7 modula u koji se sastoji od :</t>
  </si>
  <si>
    <t>Dobava, montaža i spajanje seta oznake A veličine 7modula koji se sastoji od:</t>
  </si>
  <si>
    <t>Dobava, montaža i spajanje izmjenične sklopke 10A;230V u p/ž kutiji sa nosačem i okvirom</t>
  </si>
  <si>
    <t>Radove treba izvesti prema projektnoj dokumentaciji.U slučaju opravdanih odstupanja od projektiranog stanja treba upoznati nadzornog inženjera koji će odobriti navedeno odstupanje, te isto evidentirati u građevinskom dnevniku.Od početka radova treba svakodnevno voditi građevinski dnevnik samostalno za elektroinstalacije ili zajednički s ostalim sudionicima u gradnji.</t>
  </si>
  <si>
    <t>U tijeku izvedbe treba ispitivati dijelove instalacije, a nakon izvedene kompletne instalacije ispitivanje treba izvesti ovlaštena tvrtka, koja treba dati sve potrebne ateste.Na tehničkom pregledu  treba predočiti glavni projekt i projekt izvedenog stanja ukoliko je bilo odtupanja od glavnog projekta.</t>
  </si>
  <si>
    <t xml:space="preserve">Dobava postava i spajanje kabela.Kabeli se polažu u instalacionim cijevima i po kabelskoj trasi.U stavkama su predviđeni svi kabeli za potrebe napajanja jake struje, te ostali potrebni kabeli.Spajanje kabela se odnosi na oba kraja; na razdjelniku i elementu kojega spaja.SVE KABELE UVUĆI U SAMOGASIVU FLEKSIBILNU CIJEV </t>
  </si>
  <si>
    <t>-NHXMH 3x4mm2</t>
  </si>
  <si>
    <t>-  Rastavna sklopka za cilindrične osigurače 14x51mm, 3P+N/50A sa osiguračima 35A</t>
  </si>
  <si>
    <t xml:space="preserve">-Kompaktni prekidač snage, 3P/50A/25kA </t>
  </si>
  <si>
    <t>-automatski prekidač i B, C 10A</t>
  </si>
  <si>
    <t>-automatski prekidač  B, C 16A</t>
  </si>
  <si>
    <t>-automatski prekidač  C 16A/3P</t>
  </si>
  <si>
    <t xml:space="preserve">U razdjelnik GRO, sekcija agregat ugraditi tropolnu rastavnu sklopku sa rastalnim osiguračima 25A te sa njega napojiti sekciju agregat u RO-LJEKARNA :
</t>
  </si>
  <si>
    <t xml:space="preserve">U razdjelnik RO3, sekcija UPS ugraditi minijaturni prekidač te sa njega napojiti sekciju UPS u RO-LJEKARNA :
C20/2p…......... kom 1
</t>
  </si>
  <si>
    <t xml:space="preserve">U razdjelnik RO3, sekcija MREŽA ugraditi tropolnu rastavnu sklopku sa rastalnim osiguračima 50A te napojiti mrežnu sekciju RO-LJEKARNA :
</t>
  </si>
  <si>
    <t>Dobava montaža i spajanje trofazne utičnice, 400V</t>
  </si>
  <si>
    <t>1</t>
  </si>
  <si>
    <t>9</t>
  </si>
  <si>
    <t>Demontaža postojećih vatrodojavnih elemenata, isključenje dijela petlje u zoni radova, prespajanje petlje i ponovno parametriranje centrale dok traju radovi na vatrodojavnom sustavu</t>
  </si>
  <si>
    <t>-NHXMH 5x2,5mm2</t>
  </si>
  <si>
    <t>-NYY-J 5x10mm2</t>
  </si>
  <si>
    <t xml:space="preserve">-NHXMH 5x6mm2 </t>
  </si>
  <si>
    <t>-sva rasvjetna tijela koja se nude treba predvidjeti vrhunske kvalitete iz vrhunskih materijala, vrlo kvalitetne završne obrade, sa svim potrebnim elementima, kućištem, zaštitnim staklima, grlima, žaruljama, balastima i elektronskim predspojnim spravama za LED svjetiljke.C94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</si>
</sst>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64" formatCode="#,##0.00\ &quot;kn&quot;"/>
  </numFmts>
  <fonts count="2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9"/>
      <name val="comic"/>
      <family val="5"/>
      <charset val="1"/>
    </font>
    <font>
      <sz val="10"/>
      <name val="Times New Roman"/>
      <family val="1"/>
      <charset val="238"/>
    </font>
    <font>
      <b/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name val="Arial"/>
      <family val="2"/>
      <charset val="1"/>
    </font>
    <font>
      <b/>
      <sz val="9"/>
      <color rgb="FF000000"/>
      <name val="Arial"/>
      <family val="2"/>
      <charset val="238"/>
    </font>
    <font>
      <sz val="9"/>
      <name val="Times New Roman"/>
      <family val="1"/>
      <charset val="238"/>
    </font>
    <font>
      <sz val="12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1" fillId="0" borderId="0"/>
    <xf numFmtId="0" fontId="1" fillId="0" borderId="0"/>
    <xf numFmtId="43" fontId="25" fillId="0" borderId="0" applyFont="0" applyFill="0" applyBorder="0" applyAlignment="0" applyProtection="0"/>
  </cellStyleXfs>
  <cellXfs count="103">
    <xf numFmtId="0" fontId="0" fillId="0" borderId="0" xfId="0"/>
    <xf numFmtId="43" fontId="0" fillId="0" borderId="0" xfId="5" applyFont="1" applyFill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5" fillId="0" borderId="0" xfId="0" applyFont="1"/>
    <xf numFmtId="0" fontId="4" fillId="0" borderId="0" xfId="0" applyFont="1" applyAlignment="1">
      <alignment horizontal="center" vertical="top"/>
    </xf>
    <xf numFmtId="19" fontId="6" fillId="0" borderId="0" xfId="0" applyNumberFormat="1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26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vertical="top" wrapText="1"/>
    </xf>
    <xf numFmtId="0" fontId="26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49" fontId="8" fillId="0" borderId="0" xfId="0" applyNumberFormat="1" applyFont="1" applyAlignment="1">
      <alignment vertical="top" wrapText="1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vertical="top" wrapText="1"/>
    </xf>
    <xf numFmtId="0" fontId="8" fillId="0" borderId="0" xfId="0" applyFont="1" applyAlignment="1">
      <alignment horizontal="center"/>
    </xf>
    <xf numFmtId="0" fontId="8" fillId="0" borderId="0" xfId="0" applyFont="1"/>
    <xf numFmtId="2" fontId="0" fillId="0" borderId="0" xfId="0" applyNumberFormat="1"/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/>
    </xf>
    <xf numFmtId="4" fontId="8" fillId="0" borderId="0" xfId="0" applyNumberFormat="1" applyFont="1"/>
    <xf numFmtId="0" fontId="9" fillId="0" borderId="0" xfId="0" applyFont="1" applyAlignment="1">
      <alignment horizontal="center" vertical="top"/>
    </xf>
    <xf numFmtId="49" fontId="0" fillId="0" borderId="0" xfId="0" applyNumberFormat="1" applyAlignment="1">
      <alignment vertical="top" wrapText="1"/>
    </xf>
    <xf numFmtId="0" fontId="23" fillId="0" borderId="1" xfId="0" applyFont="1" applyBorder="1" applyAlignment="1">
      <alignment horizontal="center"/>
    </xf>
    <xf numFmtId="0" fontId="8" fillId="0" borderId="1" xfId="0" applyFont="1" applyBorder="1"/>
    <xf numFmtId="4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4" fillId="0" borderId="0" xfId="0" applyNumberFormat="1" applyFont="1"/>
    <xf numFmtId="4" fontId="8" fillId="0" borderId="0" xfId="0" applyNumberFormat="1" applyFont="1" applyAlignment="1">
      <alignment horizontal="right"/>
    </xf>
    <xf numFmtId="164" fontId="20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/>
    </xf>
    <xf numFmtId="0" fontId="12" fillId="0" borderId="0" xfId="0" applyFont="1"/>
    <xf numFmtId="4" fontId="0" fillId="0" borderId="0" xfId="0" applyNumberFormat="1"/>
    <xf numFmtId="0" fontId="4" fillId="0" borderId="0" xfId="0" applyFont="1" applyAlignment="1">
      <alignment horizontal="center" wrapText="1"/>
    </xf>
    <xf numFmtId="0" fontId="19" fillId="0" borderId="0" xfId="0" applyFont="1"/>
    <xf numFmtId="0" fontId="16" fillId="0" borderId="1" xfId="0" applyFont="1" applyBorder="1"/>
    <xf numFmtId="0" fontId="4" fillId="0" borderId="0" xfId="0" applyFont="1" applyAlignment="1">
      <alignment vertical="top"/>
    </xf>
    <xf numFmtId="0" fontId="7" fillId="0" borderId="0" xfId="0" applyFont="1"/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 applyProtection="1">
      <alignment horizontal="center" wrapText="1"/>
      <protection locked="0"/>
    </xf>
    <xf numFmtId="0" fontId="13" fillId="0" borderId="0" xfId="0" applyFont="1"/>
    <xf numFmtId="49" fontId="4" fillId="0" borderId="0" xfId="0" applyNumberFormat="1" applyFont="1" applyAlignment="1">
      <alignment horizontal="center"/>
    </xf>
    <xf numFmtId="4" fontId="4" fillId="0" borderId="0" xfId="0" applyNumberFormat="1" applyFont="1"/>
    <xf numFmtId="0" fontId="22" fillId="0" borderId="0" xfId="3" applyFont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/>
    <xf numFmtId="0" fontId="17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24" fillId="0" borderId="1" xfId="0" applyFont="1" applyBorder="1" applyAlignment="1">
      <alignment horizontal="center" vertical="top"/>
    </xf>
    <xf numFmtId="4" fontId="3" fillId="0" borderId="1" xfId="0" applyNumberFormat="1" applyFont="1" applyBorder="1"/>
    <xf numFmtId="0" fontId="3" fillId="0" borderId="0" xfId="0" applyFont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4" fontId="18" fillId="0" borderId="1" xfId="0" applyNumberFormat="1" applyFont="1" applyBorder="1"/>
    <xf numFmtId="0" fontId="3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4" fontId="3" fillId="0" borderId="0" xfId="0" applyNumberFormat="1" applyFont="1"/>
    <xf numFmtId="0" fontId="5" fillId="0" borderId="1" xfId="0" applyFont="1" applyBorder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4" fillId="0" borderId="0" xfId="0" applyNumberFormat="1" applyFont="1" applyAlignment="1">
      <alignment vertical="top" wrapText="1"/>
    </xf>
    <xf numFmtId="0" fontId="4" fillId="0" borderId="0" xfId="0" applyNumberFormat="1" applyFont="1" applyAlignment="1">
      <alignment vertical="center" wrapText="1"/>
    </xf>
    <xf numFmtId="0" fontId="8" fillId="0" borderId="0" xfId="0" applyNumberFormat="1" applyFont="1" applyAlignment="1">
      <alignment vertical="top" wrapText="1"/>
    </xf>
    <xf numFmtId="0" fontId="4" fillId="0" borderId="0" xfId="0" applyNumberFormat="1" applyFont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8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6">
    <cellStyle name="Comma 2" xfId="5"/>
    <cellStyle name="Normal" xfId="0" builtinId="0"/>
    <cellStyle name="Normal 10 2 3" xfId="3"/>
    <cellStyle name="Normal 14 6 2" xfId="4"/>
    <cellStyle name="Normalno 3 4 2" xfId="1"/>
    <cellStyle name="Normalno 3 4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157680</xdr:colOff>
      <xdr:row>214</xdr:row>
      <xdr:rowOff>19800</xdr:rowOff>
    </xdr:from>
    <xdr:to>
      <xdr:col>1</xdr:col>
      <xdr:colOff>271080</xdr:colOff>
      <xdr:row>214</xdr:row>
      <xdr:rowOff>20160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491040" y="250530840"/>
          <a:ext cx="11340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461520</xdr:colOff>
      <xdr:row>214</xdr:row>
      <xdr:rowOff>20160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681480" y="250530840"/>
          <a:ext cx="11340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271080</xdr:colOff>
      <xdr:row>214</xdr:row>
      <xdr:rowOff>20160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491040" y="250530840"/>
          <a:ext cx="11340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461520</xdr:colOff>
      <xdr:row>214</xdr:row>
      <xdr:rowOff>20160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681480" y="250530840"/>
          <a:ext cx="11340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271080</xdr:colOff>
      <xdr:row>214</xdr:row>
      <xdr:rowOff>20160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491040" y="250530840"/>
          <a:ext cx="11340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461520</xdr:colOff>
      <xdr:row>214</xdr:row>
      <xdr:rowOff>20160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681480" y="250530840"/>
          <a:ext cx="11340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271080</xdr:colOff>
      <xdr:row>214</xdr:row>
      <xdr:rowOff>20160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491040" y="250530840"/>
          <a:ext cx="11340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461520</xdr:colOff>
      <xdr:row>214</xdr:row>
      <xdr:rowOff>20160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681480" y="250530840"/>
          <a:ext cx="11340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271080</xdr:colOff>
      <xdr:row>214</xdr:row>
      <xdr:rowOff>20160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491040" y="250530840"/>
          <a:ext cx="11340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461520</xdr:colOff>
      <xdr:row>214</xdr:row>
      <xdr:rowOff>20160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>
        <a:xfrm>
          <a:off x="681480" y="250530840"/>
          <a:ext cx="11340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271080</xdr:colOff>
      <xdr:row>214</xdr:row>
      <xdr:rowOff>20160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491040" y="250530840"/>
          <a:ext cx="11340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461520</xdr:colOff>
      <xdr:row>214</xdr:row>
      <xdr:rowOff>20160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681480" y="250530840"/>
          <a:ext cx="11340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271080</xdr:colOff>
      <xdr:row>214</xdr:row>
      <xdr:rowOff>20160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491040" y="250530840"/>
          <a:ext cx="11340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461520</xdr:colOff>
      <xdr:row>214</xdr:row>
      <xdr:rowOff>20160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681480" y="250530840"/>
          <a:ext cx="11340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0" name="CustomShape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43" name="CustomShape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4" name="CustomShape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5" name="CustomShape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46" name="CustomShape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47" name="CustomShape 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9" name="CustomShape 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50" name="CustomShape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51" name="CustomShape 1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2" name="CustomShape 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54" name="CustomShape 1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6" name="CustomShape 1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7" name="CustomShape 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58" name="CustomShape 1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59" name="CustomShape 1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0" name="CustomShape 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62" name="CustomShape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63" name="CustomShape 1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4" name="CustomShape 1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5" name="CustomShape 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66" name="CustomShape 1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67" name="CustomShape 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8" name="CustomShape 1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9" name="CustomShape 1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0" name="CustomShape 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1" name="CustomShape 1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2" name="CustomShape 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3" name="CustomShape 1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4" name="CustomShape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5" name="CustomShape 1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6" name="CustomShape 1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7" name="CustomShape 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8" name="CustomShape 1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9" name="CustomShape 1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80" name="CustomShape 1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81" name="CustomShape 1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2" name="CustomShape 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3" name="CustomShape 1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84" name="CustomShape 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85" name="CustomShape 1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6" name="CustomShape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7" name="CustomShape 1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88" name="CustomShape 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89" name="CustomShape 1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0" name="CustomShape 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1" name="CustomShape 1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92" name="CustomShape 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93" name="CustomShape 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4" name="CustomShape 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5" name="CustomShape 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96" name="CustomShape 1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97" name="CustomShape 1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8" name="CustomShape 1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9" name="CustomShape 1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00" name="CustomShape 1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01" name="CustomShape 1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2" name="CustomShape 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3" name="CustomShape 1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04" name="CustomShape 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05" name="CustomShape 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6" name="CustomShape 1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7" name="CustomShape 1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08" name="CustomShape 1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09" name="CustomShape 1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0" name="CustomShape 1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1" name="CustomShape 1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12" name="CustomShape 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13" name="CustomShape 1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4" name="CustomShape 1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5" name="CustomShape 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16" name="CustomShape 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17" name="CustomShape 1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8" name="CustomShape 1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9" name="CustomShape 1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20" name="CustomShape 1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21" name="CustomShape 1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22" name="CustomShape 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23" name="CustomShape 1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24" name="CustomShape 1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25" name="CustomShape 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26" name="CustomShape 1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27" name="CustomShape 1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28" name="CustomShape 1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29" name="CustomShape 1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30" name="CustomShape 1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31" name="CustomShape 1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32" name="CustomShape 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33" name="CustomShape 1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34" name="CustomShape 1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35" name="CustomShape 1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36" name="CustomShape 1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37" name="CustomShape 1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38" name="CustomShape 1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39" name="CustomShape 1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40" name="CustomShape 1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41" name="CustomShape 1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42" name="CustomShape 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43" name="CustomShape 1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44" name="CustomShape 1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45" name="CustomShape 1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46" name="CustomShape 1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47" name="CustomShape 1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48" name="CustomShape 1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49" name="CustomShape 1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50" name="CustomShape 1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51" name="CustomShape 1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52" name="CustomShape 1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53" name="CustomShape 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54" name="CustomShape 1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55" name="CustomShape 1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56" name="CustomShape 1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57" name="CustomShape 1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58" name="CustomShape 1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59" name="CustomShape 1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60" name="CustomShape 1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61" name="CustomShape 1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62" name="CustomShape 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63" name="CustomShape 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64" name="CustomShape 1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65" name="CustomShape 1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66" name="CustomShape 1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824400</xdr:colOff>
      <xdr:row>214</xdr:row>
      <xdr:rowOff>19800</xdr:rowOff>
    </xdr:from>
    <xdr:to>
      <xdr:col>1</xdr:col>
      <xdr:colOff>918720</xdr:colOff>
      <xdr:row>214</xdr:row>
      <xdr:rowOff>20160</xdr:rowOff>
    </xdr:to>
    <xdr:sp macro="" textlink="">
      <xdr:nvSpPr>
        <xdr:cNvPr id="167" name="CustomShape 1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/>
      </xdr:nvSpPr>
      <xdr:spPr>
        <a:xfrm>
          <a:off x="115776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68" name="CustomShape 1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69" name="CustomShape 1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70" name="CustomShape 1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71" name="CustomShape 1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72" name="CustomShape 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73" name="CustomShape 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74" name="CustomShape 1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75" name="CustomShape 1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76" name="CustomShape 1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77" name="CustomShape 1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78" name="CustomShape 1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79" name="CustomShape 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80" name="CustomShape 1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81" name="CustomShape 1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82" name="CustomShape 1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83" name="CustomShape 1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84" name="CustomShape 1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85" name="CustomShape 1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86" name="CustomShape 1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87" name="CustomShape 1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88" name="CustomShape 1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89" name="CustomShape 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90" name="CustomShape 1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91" name="CustomShape 1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92" name="CustomShape 1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93" name="CustomShape 1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94" name="CustomShape 1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95" name="CustomShape 1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96" name="CustomShape 1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197" name="CustomShape 1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98" name="CustomShape 1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99" name="CustomShape 1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00" name="CustomShape 1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01" name="CustomShape 1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202" name="CustomShape 1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203" name="CustomShape 1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04" name="CustomShape 1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05" name="CustomShape 1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206" name="CustomShape 1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207" name="CustomShape 1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08" name="CustomShape 1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09" name="CustomShape 1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210" name="CustomShape 1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211" name="CustomShape 1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12" name="CustomShape 1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13" name="CustomShape 1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214" name="CustomShape 1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215" name="CustomShape 1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16" name="CustomShape 1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17" name="CustomShape 1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218" name="CustomShape 1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219" name="CustomShape 1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20" name="CustomShape 1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21" name="CustomShape 1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222" name="CustomShape 1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223" name="CustomShape 1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24" name="CustomShape 1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25" name="CustomShape 1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226" name="CustomShape 1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227" name="CustomShape 1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28" name="CustomShape 1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29" name="CustomShape 1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230" name="CustomShape 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231" name="CustomShape 1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32" name="CustomShape 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33" name="CustomShape 1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234" name="CustomShape 1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235" name="CustomShape 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36" name="CustomShape 1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37" name="CustomShape 1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238" name="CustomShape 1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239" name="CustomShape 1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40" name="CustomShape 1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41" name="CustomShape 1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242" name="CustomShape 1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243" name="CustomShape 1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44" name="CustomShape 1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45" name="CustomShape 1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246" name="CustomShape 1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247" name="CustomShape 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48" name="CustomShape 1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49" name="CustomShape 1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250" name="CustomShape 1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251" name="CustomShape 1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52" name="CustomShape 1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53" name="CustomShape 1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254" name="CustomShape 1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255" name="CustomShape 1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56" name="CustomShape 1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57" name="CustomShape 1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258" name="CustomShape 1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259" name="CustomShape 1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60" name="CustomShape 1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61" name="CustomShape 1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262" name="CustomShape 1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263" name="CustomShape 1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64" name="CustomShape 1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65" name="CustomShape 1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266" name="CustomShape 1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267" name="CustomShape 1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68" name="CustomShape 1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69" name="CustomShape 1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270" name="CustomShape 1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271" name="CustomShape 1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72" name="CustomShape 1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73" name="CustomShape 1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274" name="CustomShape 1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275" name="CustomShape 1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76" name="CustomShape 1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77" name="CustomShape 1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278" name="CustomShape 1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279" name="CustomShape 1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80" name="CustomShape 1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81" name="CustomShape 1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282" name="CustomShape 1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283" name="CustomShape 1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84" name="CustomShape 1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85" name="CustomShape 1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286" name="CustomShape 1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287" name="CustomShape 1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88" name="CustomShape 1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89" name="CustomShape 1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290" name="CustomShape 1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291" name="CustomShape 1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92" name="CustomShape 1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93" name="CustomShape 1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294" name="CustomShape 1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295" name="CustomShape 1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96" name="CustomShape 1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297" name="CustomShape 1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298" name="CustomShape 1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299" name="CustomShape 1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00" name="CustomShape 1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01" name="CustomShape 1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302" name="CustomShape 1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303" name="CustomShape 1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04" name="CustomShape 1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05" name="CustomShape 1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306" name="CustomShape 1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307" name="CustomShape 1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08" name="CustomShape 1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09" name="CustomShape 1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310" name="CustomShape 1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311" name="CustomShape 1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12" name="CustomShape 1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13" name="CustomShape 1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314" name="CustomShape 1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315" name="CustomShape 1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16" name="CustomShape 1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17" name="CustomShape 1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318" name="CustomShape 1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319" name="CustomShape 1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20" name="CustomShape 1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21" name="CustomShape 1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322" name="CustomShape 1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323" name="CustomShape 1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24" name="CustomShape 1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25" name="CustomShape 1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326" name="CustomShape 1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327" name="CustomShape 1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28" name="CustomShape 1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29" name="CustomShape 1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330" name="CustomShape 1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331" name="CustomShape 1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32" name="CustomShape 1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33" name="CustomShape 1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334" name="CustomShape 1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335" name="CustomShape 1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36" name="CustomShape 1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37" name="CustomShape 1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338" name="CustomShape 1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339" name="CustomShape 1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40" name="CustomShape 1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41" name="CustomShape 1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342" name="CustomShape 1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343" name="CustomShape 1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44" name="CustomShape 1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45" name="CustomShape 1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346" name="CustomShape 1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347" name="CustomShape 1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48" name="CustomShape 1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49" name="CustomShape 1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350" name="CustomShape 1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351" name="CustomShape 1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52" name="CustomShape 1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53" name="CustomShape 1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354" name="CustomShape 1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355" name="CustomShape 1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56" name="CustomShape 1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57" name="CustomShape 1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358" name="CustomShape 1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359" name="CustomShape 1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60" name="CustomShape 1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61" name="CustomShape 1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362" name="CustomShape 1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363" name="CustomShape 1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64" name="CustomShape 1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65" name="CustomShape 1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366" name="CustomShape 1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367" name="CustomShape 1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68" name="CustomShape 1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69" name="CustomShape 1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370" name="CustomShape 1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371" name="CustomShape 1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72" name="CustomShape 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73" name="CustomShape 1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374" name="CustomShape 1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375" name="CustomShape 1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76" name="CustomShape 1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77" name="CustomShape 1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378" name="CustomShape 1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379" name="CustomShape 1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80" name="CustomShape 1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81" name="CustomShape 1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382" name="CustomShape 1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383" name="CustomShape 1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84" name="CustomShape 1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85" name="CustomShape 1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86" name="CustomShape 1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87" name="CustomShape 1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88" name="CustomShape 1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89" name="CustomShape 1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90" name="CustomShape 1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91" name="CustomShape 1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92" name="CustomShape 1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93" name="CustomShape 1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94" name="CustomShape 1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95" name="CustomShape 1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96" name="CustomShape 1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397" name="CustomShape 1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398" name="CustomShape 1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399" name="CustomShape 1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00" name="CustomShape 1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01" name="CustomShape 1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402" name="CustomShape 1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403" name="CustomShape 1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04" name="CustomShape 1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05" name="CustomShape 1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406" name="CustomShape 1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407" name="CustomShape 1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08" name="CustomShape 1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09" name="CustomShape 1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410" name="CustomShape 1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411" name="CustomShape 1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12" name="CustomShape 1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13" name="CustomShape 1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414" name="CustomShape 1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415" name="CustomShape 1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16" name="CustomShape 1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17" name="CustomShape 1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418" name="CustomShape 1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419" name="CustomShape 1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20" name="CustomShape 1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21" name="CustomShape 1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422" name="CustomShape 1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423" name="CustomShape 1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24" name="CustomShape 1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25" name="CustomShape 1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426" name="CustomShape 1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427" name="CustomShape 1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28" name="CustomShape 1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29" name="CustomShape 1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430" name="CustomShape 1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431" name="CustomShape 1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32" name="CustomShape 1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33" name="CustomShape 1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434" name="CustomShape 1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435" name="CustomShape 1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36" name="CustomShape 1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37" name="CustomShape 1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438" name="CustomShape 1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439" name="CustomShape 1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40" name="CustomShape 1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41" name="CustomShape 1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442" name="CustomShape 1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443" name="CustomShape 1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44" name="CustomShape 1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45" name="CustomShape 1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446" name="CustomShape 1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447" name="CustomShape 1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48" name="CustomShape 1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49" name="CustomShape 1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450" name="CustomShape 1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451" name="CustomShape 1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52" name="CustomShape 1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53" name="CustomShape 1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454" name="CustomShape 1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455" name="CustomShape 1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56" name="CustomShape 1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57" name="CustomShape 1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458" name="CustomShape 1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459" name="CustomShape 1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60" name="CustomShape 1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61" name="CustomShape 1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462" name="CustomShape 1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463" name="CustomShape 1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64" name="CustomShape 1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65" name="CustomShape 1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466" name="CustomShape 1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467" name="CustomShape 1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68" name="CustomShape 1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69" name="CustomShape 1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470" name="CustomShape 1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471" name="CustomShape 1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72" name="CustomShape 1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73" name="CustomShape 1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474" name="CustomShape 1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475" name="CustomShape 1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76" name="CustomShape 1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77" name="CustomShape 1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478" name="CustomShape 1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479" name="CustomShape 1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80" name="CustomShape 1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81" name="CustomShape 1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482" name="CustomShape 1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483" name="CustomShape 1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84" name="CustomShape 1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85" name="CustomShape 1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486" name="CustomShape 1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487" name="CustomShape 1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88" name="CustomShape 1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89" name="CustomShape 1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490" name="CustomShape 1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491" name="CustomShape 1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92" name="CustomShape 1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93" name="CustomShape 1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494" name="CustomShape 1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495" name="CustomShape 1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96" name="CustomShape 1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497" name="CustomShape 1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498" name="CustomShape 1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499" name="CustomShape 1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00" name="CustomShape 1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01" name="CustomShape 1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502" name="CustomShape 1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503" name="CustomShape 1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04" name="CustomShape 1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05" name="CustomShape 1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506" name="CustomShape 1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507" name="CustomShape 1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08" name="CustomShape 1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09" name="CustomShape 1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510" name="CustomShape 1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511" name="CustomShape 1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12" name="CustomShape 1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13" name="CustomShape 1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514" name="CustomShape 1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515" name="CustomShape 1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16" name="CustomShape 1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17" name="CustomShape 1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518" name="CustomShape 1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519" name="CustomShape 1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20" name="CustomShape 1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21" name="CustomShape 1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522" name="CustomShape 1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523" name="CustomShape 1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24" name="CustomShape 1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25" name="CustomShape 1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526" name="CustomShape 1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527" name="CustomShape 1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28" name="CustomShape 1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29" name="CustomShape 1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530" name="CustomShape 1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531" name="CustomShape 1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32" name="CustomShape 1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33" name="CustomShape 1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534" name="CustomShape 1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535" name="CustomShape 1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36" name="CustomShape 1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37" name="CustomShape 1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538" name="CustomShape 1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539" name="CustomShape 1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40" name="CustomShape 1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41" name="CustomShape 1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542" name="CustomShape 1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543" name="CustomShape 1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44" name="CustomShape 1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45" name="CustomShape 1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546" name="CustomShape 1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547" name="CustomShape 1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48" name="CustomShape 1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49" name="CustomShape 1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550" name="CustomShape 1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551" name="CustomShape 1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52" name="CustomShape 1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53" name="CustomShape 1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554" name="CustomShape 1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555" name="CustomShape 1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56" name="CustomShape 1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57" name="CustomShape 1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558" name="CustomShape 1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559" name="CustomShape 1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60" name="CustomShape 1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61" name="CustomShape 1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562" name="CustomShape 1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563" name="CustomShape 1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64" name="CustomShape 1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65" name="CustomShape 1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566" name="CustomShape 1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567" name="CustomShape 1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68" name="CustomShape 1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69" name="CustomShape 1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570" name="CustomShape 1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571" name="CustomShape 1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72" name="CustomShape 1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73" name="CustomShape 1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574" name="CustomShape 1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575" name="CustomShape 1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76" name="CustomShape 1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77" name="CustomShape 1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578" name="CustomShape 1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579" name="CustomShape 1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80" name="CustomShape 1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81" name="CustomShape 1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82" name="CustomShape 1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83" name="CustomShape 1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84" name="CustomShape 1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85" name="CustomShape 1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86" name="CustomShape 1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87" name="CustomShape 1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88" name="CustomShape 1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89" name="CustomShape 1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590" name="CustomShape 1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591" name="CustomShape 1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92" name="CustomShape 1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93" name="CustomShape 1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594" name="CustomShape 1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595" name="CustomShape 1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96" name="CustomShape 1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597" name="CustomShape 1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598" name="CustomShape 1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599" name="CustomShape 1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00" name="CustomShape 1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01" name="CustomShape 1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602" name="CustomShape 1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603" name="CustomShape 1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04" name="CustomShape 1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05" name="CustomShape 1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606" name="CustomShape 1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607" name="CustomShape 1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08" name="CustomShape 1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09" name="CustomShape 1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610" name="CustomShape 1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611" name="CustomShape 1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12" name="CustomShape 1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13" name="CustomShape 1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614" name="CustomShape 1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615" name="CustomShape 1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16" name="CustomShape 1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17" name="CustomShape 1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618" name="CustomShape 1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619" name="CustomShape 1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20" name="CustomShape 1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21" name="CustomShape 1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622" name="CustomShape 1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623" name="CustomShape 1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24" name="CustomShape 1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25" name="CustomShape 1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626" name="CustomShape 1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627" name="CustomShape 1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28" name="CustomShape 1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29" name="CustomShape 1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630" name="CustomShape 1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631" name="CustomShape 1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32" name="CustomShape 1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33" name="CustomShape 1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634" name="CustomShape 1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635" name="CustomShape 1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36" name="CustomShape 1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37" name="CustomShape 1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638" name="CustomShape 1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639" name="CustomShape 1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40" name="CustomShape 1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41" name="CustomShape 1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642" name="CustomShape 1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643" name="CustomShape 1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44" name="CustomShape 1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45" name="CustomShape 1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646" name="CustomShape 1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647" name="CustomShape 1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48" name="CustomShape 1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49" name="CustomShape 1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650" name="CustomShape 1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651" name="CustomShape 1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52" name="CustomShape 1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53" name="CustomShape 1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654" name="CustomShape 1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655" name="CustomShape 1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56" name="CustomShape 1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57" name="CustomShape 1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658" name="CustomShape 1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659" name="CustomShape 1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60" name="CustomShape 1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61" name="CustomShape 1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662" name="CustomShape 1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663" name="CustomShape 1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64" name="CustomShape 1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65" name="CustomShape 1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666" name="CustomShape 1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667" name="CustomShape 1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68" name="CustomShape 1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69" name="CustomShape 1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670" name="CustomShape 1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671" name="CustomShape 1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72" name="CustomShape 1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73" name="CustomShape 1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674" name="CustomShape 1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675" name="CustomShape 1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76" name="CustomShape 1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77" name="CustomShape 1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678" name="CustomShape 1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679" name="CustomShape 1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80" name="CustomShape 1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81" name="CustomShape 1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682" name="CustomShape 1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683" name="CustomShape 1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84" name="CustomShape 1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85" name="CustomShape 1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686" name="CustomShape 1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687" name="CustomShape 1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88" name="CustomShape 1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89" name="CustomShape 1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690" name="CustomShape 1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691" name="CustomShape 1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92" name="CustomShape 1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93" name="CustomShape 1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694" name="CustomShape 1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695" name="CustomShape 1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96" name="CustomShape 1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697" name="CustomShape 1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698" name="CustomShape 1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699" name="CustomShape 1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00" name="CustomShape 1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01" name="CustomShape 1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02" name="CustomShape 1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03" name="CustomShape 1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04" name="CustomShape 1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05" name="CustomShape 1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06" name="CustomShape 1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07" name="CustomShape 1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08" name="CustomShape 1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09" name="CustomShape 1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10" name="CustomShape 1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11" name="CustomShape 1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12" name="CustomShape 1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13" name="CustomShape 1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14" name="CustomShape 1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15" name="CustomShape 1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16" name="CustomShape 1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17" name="CustomShape 1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18" name="CustomShape 1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19" name="CustomShape 1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20" name="CustomShape 1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21" name="CustomShape 1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22" name="CustomShape 1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23" name="CustomShape 1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24" name="CustomShape 1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25" name="CustomShape 1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26" name="CustomShape 1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27" name="CustomShape 1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28" name="CustomShape 1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29" name="CustomShape 1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30" name="CustomShape 1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31" name="CustomShape 1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32" name="CustomShape 1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33" name="CustomShape 1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34" name="CustomShape 1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35" name="CustomShape 1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36" name="CustomShape 1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37" name="CustomShape 1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38" name="CustomShape 1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39" name="CustomShape 1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40" name="CustomShape 1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41" name="CustomShape 1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42" name="CustomShape 1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43" name="CustomShape 1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44" name="CustomShape 1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45" name="CustomShape 1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46" name="CustomShape 1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47" name="CustomShape 1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48" name="CustomShape 1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49" name="CustomShape 1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50" name="CustomShape 1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51" name="CustomShape 1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52" name="CustomShape 1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53" name="CustomShape 1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54" name="CustomShape 1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55" name="CustomShape 1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56" name="CustomShape 1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57" name="CustomShape 1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58" name="CustomShape 1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59" name="CustomShape 1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60" name="CustomShape 1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61" name="CustomShape 1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62" name="CustomShape 1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63" name="CustomShape 1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64" name="CustomShape 1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81000</xdr:colOff>
      <xdr:row>214</xdr:row>
      <xdr:rowOff>19800</xdr:rowOff>
    </xdr:from>
    <xdr:to>
      <xdr:col>2</xdr:col>
      <xdr:colOff>146520</xdr:colOff>
      <xdr:row>214</xdr:row>
      <xdr:rowOff>20160</xdr:rowOff>
    </xdr:to>
    <xdr:sp macro="" textlink="">
      <xdr:nvSpPr>
        <xdr:cNvPr id="765" name="CustomShape 1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SpPr/>
      </xdr:nvSpPr>
      <xdr:spPr>
        <a:xfrm>
          <a:off x="3014640" y="250530840"/>
          <a:ext cx="65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824400</xdr:colOff>
      <xdr:row>214</xdr:row>
      <xdr:rowOff>19800</xdr:rowOff>
    </xdr:from>
    <xdr:to>
      <xdr:col>1</xdr:col>
      <xdr:colOff>918720</xdr:colOff>
      <xdr:row>214</xdr:row>
      <xdr:rowOff>20160</xdr:rowOff>
    </xdr:to>
    <xdr:sp macro="" textlink="">
      <xdr:nvSpPr>
        <xdr:cNvPr id="766" name="CustomShape 1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SpPr/>
      </xdr:nvSpPr>
      <xdr:spPr>
        <a:xfrm>
          <a:off x="115776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824400</xdr:colOff>
      <xdr:row>214</xdr:row>
      <xdr:rowOff>19800</xdr:rowOff>
    </xdr:from>
    <xdr:to>
      <xdr:col>1</xdr:col>
      <xdr:colOff>918720</xdr:colOff>
      <xdr:row>214</xdr:row>
      <xdr:rowOff>20160</xdr:rowOff>
    </xdr:to>
    <xdr:sp macro="" textlink="">
      <xdr:nvSpPr>
        <xdr:cNvPr id="767" name="CustomShape 1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SpPr/>
      </xdr:nvSpPr>
      <xdr:spPr>
        <a:xfrm>
          <a:off x="115776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68" name="CustomShape 1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69" name="CustomShape 1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70" name="CustomShape 1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71" name="CustomShape 1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72" name="CustomShape 1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73" name="CustomShape 1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74" name="CustomShape 1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75" name="CustomShape 1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76" name="CustomShape 1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77" name="CustomShape 1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78" name="CustomShape 1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79" name="CustomShape 1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80" name="CustomShape 1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81" name="CustomShape 1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82" name="CustomShape 1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83" name="CustomShape 1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84" name="CustomShape 1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85" name="CustomShape 1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86" name="CustomShape 1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87" name="CustomShape 1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88" name="CustomShape 1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89" name="CustomShape 1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90" name="CustomShape 1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91" name="CustomShape 1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92" name="CustomShape 1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93" name="CustomShape 1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94" name="CustomShape 1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95" name="CustomShape 1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96" name="CustomShape 1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97" name="CustomShape 1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798" name="CustomShape 1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799" name="CustomShape 1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00" name="CustomShape 1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01" name="CustomShape 1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02" name="CustomShape 1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03" name="CustomShape 1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04" name="CustomShape 1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05" name="CustomShape 1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06" name="CustomShape 1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07" name="CustomShape 1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08" name="CustomShape 1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09" name="CustomShape 1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10" name="CustomShape 1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11" name="CustomShape 1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12" name="CustomShape 1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13" name="CustomShape 1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14" name="CustomShape 1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15" name="CustomShape 1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16" name="CustomShape 1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17" name="CustomShape 1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18" name="CustomShape 1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19" name="CustomShape 1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20" name="CustomShape 1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21" name="CustomShape 1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22" name="CustomShape 1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23" name="CustomShape 1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24" name="CustomShape 1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25" name="CustomShape 1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26" name="CustomShape 1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27" name="CustomShape 1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28" name="CustomShape 1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29" name="CustomShape 1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30" name="CustomShape 1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31" name="CustomShape 1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32" name="CustomShape 1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33" name="CustomShape 1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34" name="CustomShape 1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35" name="CustomShape 1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36" name="CustomShape 1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37" name="CustomShape 1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38" name="CustomShape 1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39" name="CustomShape 1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40" name="CustomShape 1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41" name="CustomShape 1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42" name="CustomShape 1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43" name="CustomShape 1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44" name="CustomShape 1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45" name="CustomShape 1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46" name="CustomShape 1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47" name="CustomShape 1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48" name="CustomShape 1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49" name="CustomShape 1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50" name="CustomShape 1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51" name="CustomShape 1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52" name="CustomShape 1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53" name="CustomShape 1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54" name="CustomShape 1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55" name="CustomShape 1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56" name="CustomShape 1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57" name="CustomShape 1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58" name="CustomShape 1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59" name="CustomShape 1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60" name="CustomShape 1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61" name="CustomShape 1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62" name="CustomShape 1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63" name="CustomShape 1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64" name="CustomShape 1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65" name="CustomShape 1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66" name="CustomShape 1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67" name="CustomShape 1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68" name="CustomShape 1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69" name="CustomShape 1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70" name="CustomShape 1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71" name="CustomShape 1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72" name="CustomShape 1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73" name="CustomShape 1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74" name="CustomShape 1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75" name="CustomShape 1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76" name="CustomShape 1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77" name="CustomShape 1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78" name="CustomShape 1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79" name="CustomShape 1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80" name="CustomShape 1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81" name="CustomShape 1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82" name="CustomShape 1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83" name="CustomShape 1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84" name="CustomShape 1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85" name="CustomShape 1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86" name="CustomShape 1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87" name="CustomShape 1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88" name="CustomShape 1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89" name="CustomShape 1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90" name="CustomShape 1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91" name="CustomShape 1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92" name="CustomShape 1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93" name="CustomShape 1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94" name="CustomShape 1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95" name="CustomShape 1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96" name="CustomShape 1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97" name="CustomShape 1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898" name="CustomShape 1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899" name="CustomShape 1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00" name="CustomShape 1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01" name="CustomShape 1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02" name="CustomShape 1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03" name="CustomShape 1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04" name="CustomShape 1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05" name="CustomShape 1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06" name="CustomShape 1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07" name="CustomShape 1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08" name="CustomShape 1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09" name="CustomShape 1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10" name="CustomShape 1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11" name="CustomShape 1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12" name="CustomShape 1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13" name="CustomShape 1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14" name="CustomShape 1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15" name="CustomShape 1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16" name="CustomShape 1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17" name="CustomShape 1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18" name="CustomShape 1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19" name="CustomShape 1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20" name="CustomShape 1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21" name="CustomShape 1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22" name="CustomShape 1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23" name="CustomShape 1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24" name="CustomShape 1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25" name="CustomShape 1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26" name="CustomShape 1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27" name="CustomShape 1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28" name="CustomShape 1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29" name="CustomShape 1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30" name="CustomShape 1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31" name="CustomShape 1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32" name="CustomShape 1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33" name="CustomShape 1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34" name="CustomShape 1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35" name="CustomShape 1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36" name="CustomShape 1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37" name="CustomShape 1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38" name="CustomShape 1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39" name="CustomShape 1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40" name="CustomShape 1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41" name="CustomShape 1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42" name="CustomShape 1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43" name="CustomShape 1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44" name="CustomShape 1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45" name="CustomShape 1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46" name="CustomShape 1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47" name="CustomShape 1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48" name="CustomShape 1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49" name="CustomShape 1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50" name="CustomShape 1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51" name="CustomShape 1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52" name="CustomShape 1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53" name="CustomShape 1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54" name="CustomShape 1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55" name="CustomShape 1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56" name="CustomShape 1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57" name="CustomShape 1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58" name="CustomShape 1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59" name="CustomShape 1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60" name="CustomShape 1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61" name="CustomShape 1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62" name="CustomShape 1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63" name="CustomShape 1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64" name="CustomShape 1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65" name="CustomShape 1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66" name="CustomShape 1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67" name="CustomShape 1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68" name="CustomShape 1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69" name="CustomShape 1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70" name="CustomShape 1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71" name="CustomShape 1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72" name="CustomShape 1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73" name="CustomShape 1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74" name="CustomShape 1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75" name="CustomShape 1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76" name="CustomShape 1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77" name="CustomShape 1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78" name="CustomShape 1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79" name="CustomShape 1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80" name="CustomShape 1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81" name="CustomShape 1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82" name="CustomShape 1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83" name="CustomShape 1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84" name="CustomShape 1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85" name="CustomShape 1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86" name="CustomShape 1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87" name="CustomShape 1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88" name="CustomShape 1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89" name="CustomShape 1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90" name="CustomShape 1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91" name="CustomShape 1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92" name="CustomShape 1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93" name="CustomShape 1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94" name="CustomShape 1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95" name="CustomShape 1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96" name="CustomShape 1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97" name="CustomShape 1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998" name="CustomShape 1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999" name="CustomShape 1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00" name="CustomShape 1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01" name="CustomShape 1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02" name="CustomShape 1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03" name="CustomShape 1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04" name="CustomShape 1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05" name="CustomShape 1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06" name="CustomShape 1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07" name="CustomShape 1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08" name="CustomShape 1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09" name="CustomShape 1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10" name="CustomShape 1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11" name="CustomShape 1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12" name="CustomShape 1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13" name="CustomShape 1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14" name="CustomShape 1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15" name="CustomShape 1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16" name="CustomShape 1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17" name="CustomShape 1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18" name="CustomShape 1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19" name="CustomShape 1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20" name="CustomShape 1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21" name="CustomShape 1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22" name="CustomShape 1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23" name="CustomShape 1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24" name="CustomShape 1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25" name="CustomShap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26" name="CustomShape 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27" name="CustomShape 1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28" name="CustomShape 1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29" name="CustomShape 1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30" name="CustomShape 1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31" name="CustomShape 1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32" name="CustomShape 1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33" name="CustomShape 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34" name="CustomShape 1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35" name="CustomShape 1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36" name="CustomShap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37" name="CustomShape 1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38" name="CustomShape 1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39" name="CustomShape 1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40" name="CustomShape 1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41" name="CustomShape 1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42" name="CustomShape 1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43" name="CustomShape 1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44" name="CustomShape 1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45" name="CustomShape 1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46" name="CustomShape 1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47" name="CustomShape 1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48" name="CustomShape 1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49" name="CustomShape 1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50" name="CustomShape 1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51" name="CustomShape 1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52" name="CustomShape 1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53" name="CustomShape 1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54" name="CustomShape 1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55" name="CustomShape 1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56" name="CustomShape 1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57" name="CustomShape 1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58" name="CustomShape 1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59" name="CustomShape 1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60" name="CustomShape 1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61" name="CustomShape 1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62" name="CustomShape 1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63" name="CustomShape 1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64" name="CustomShape 1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65" name="CustomShape 1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66" name="CustomShape 1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67" name="CustomShape 1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68" name="CustomShape 1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69" name="CustomShape 1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70" name="CustomShape 1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71" name="CustomShape 1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72" name="CustomShape 1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73" name="CustomShape 1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74" name="CustomShape 1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75" name="CustomShape 1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76" name="CustomShape 1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77" name="CustomShape 1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78" name="CustomShape 1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79" name="CustomShape 1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80" name="CustomShape 1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81" name="CustomShape 1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82" name="CustomShape 1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83" name="CustomShape 1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84" name="CustomShape 1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85" name="CustomShape 1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86" name="CustomShape 1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87" name="CustomShape 1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88" name="CustomShape 1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89" name="CustomShape 1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90" name="CustomShape 1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91" name="CustomShape 1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92" name="CustomShape 1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93" name="CustomShape 1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94" name="CustomShape 1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95" name="CustomShape 1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96" name="CustomShape 1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97" name="CustomShape 1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098" name="CustomShape 1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099" name="CustomShape 1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00" name="CustomShape 1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01" name="CustomShape 1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02" name="CustomShape 1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03" name="CustomShape 1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04" name="CustomShape 1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05" name="CustomShape 1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06" name="CustomShape 1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07" name="CustomShape 1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08" name="CustomShape 1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09" name="CustomShape 1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10" name="CustomShape 1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11" name="CustomShape 1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12" name="CustomShape 1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13" name="CustomShape 1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14" name="CustomShape 1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15" name="CustomShape 1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16" name="CustomShape 1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17" name="CustomShape 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18" name="CustomShape 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19" name="CustomShape 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20" name="CustomShape 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21" name="CustomShape 1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22" name="CustomShape 1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23" name="CustomShape 1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24" name="CustomShape 1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25" name="CustomShape 1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26" name="CustomShape 1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27" name="CustomShape 1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28" name="CustomShape 1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29" name="CustomShape 1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30" name="CustomShape 1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31" name="CustomShape 1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32" name="CustomShape 1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33" name="CustomShape 1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34" name="CustomShape 1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35" name="CustomShape 1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36" name="CustomShape 1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37" name="CustomShape 1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38" name="CustomShape 1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39" name="CustomShape 1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40" name="CustomShape 1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41" name="CustomShape 1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42" name="CustomShape 1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43" name="CustomShape 1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44" name="CustomShape 1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45" name="CustomShape 1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46" name="CustomShape 1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47" name="CustomShape 1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48" name="CustomShape 1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49" name="CustomShape 1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50" name="CustomShape 1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51" name="CustomShape 1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52" name="CustomShape 1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53" name="CustomShape 1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54" name="CustomShape 1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55" name="CustomShape 1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56" name="CustomShape 1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57" name="CustomShape 1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58" name="CustomShape 1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157680</xdr:colOff>
      <xdr:row>214</xdr:row>
      <xdr:rowOff>19800</xdr:rowOff>
    </xdr:from>
    <xdr:to>
      <xdr:col>1</xdr:col>
      <xdr:colOff>252000</xdr:colOff>
      <xdr:row>214</xdr:row>
      <xdr:rowOff>20160</xdr:rowOff>
    </xdr:to>
    <xdr:sp macro="" textlink="">
      <xdr:nvSpPr>
        <xdr:cNvPr id="1159" name="CustomShape 1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SpPr/>
      </xdr:nvSpPr>
      <xdr:spPr>
        <a:xfrm>
          <a:off x="49104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348120</xdr:colOff>
      <xdr:row>214</xdr:row>
      <xdr:rowOff>19800</xdr:rowOff>
    </xdr:from>
    <xdr:to>
      <xdr:col>1</xdr:col>
      <xdr:colOff>442440</xdr:colOff>
      <xdr:row>214</xdr:row>
      <xdr:rowOff>20160</xdr:rowOff>
    </xdr:to>
    <xdr:sp macro="" textlink="">
      <xdr:nvSpPr>
        <xdr:cNvPr id="1160" name="CustomShape 1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SpPr/>
      </xdr:nvSpPr>
      <xdr:spPr>
        <a:xfrm>
          <a:off x="681480" y="250530840"/>
          <a:ext cx="943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8"/>
  <sheetViews>
    <sheetView tabSelected="1" zoomScaleSheetLayoutView="100" zoomScalePageLayoutView="160" workbookViewId="0">
      <selection activeCell="E292" sqref="E292"/>
    </sheetView>
  </sheetViews>
  <sheetFormatPr defaultRowHeight="12.75"/>
  <cols>
    <col min="1" max="1" width="4.7109375" style="28"/>
    <col min="2" max="2" width="97" customWidth="1"/>
    <col min="3" max="3" width="10.5703125" style="28"/>
    <col min="5" max="5" width="11" bestFit="1" customWidth="1"/>
    <col min="6" max="6" width="10.7109375" customWidth="1"/>
    <col min="7" max="1018" width="8.28515625"/>
  </cols>
  <sheetData>
    <row r="1" spans="1:6">
      <c r="A1" s="2"/>
      <c r="B1" s="3"/>
      <c r="C1" s="2"/>
      <c r="F1" s="4"/>
    </row>
    <row r="2" spans="1:6" ht="15.75">
      <c r="A2" s="5"/>
      <c r="B2" s="98" t="s">
        <v>0</v>
      </c>
      <c r="C2" s="98"/>
    </row>
    <row r="3" spans="1:6" ht="15.75">
      <c r="A3" s="5"/>
      <c r="B3" s="98" t="s">
        <v>101</v>
      </c>
      <c r="C3" s="98"/>
    </row>
    <row r="4" spans="1:6" ht="15.75">
      <c r="A4" s="5"/>
      <c r="B4" s="98" t="s">
        <v>102</v>
      </c>
      <c r="C4" s="98"/>
    </row>
    <row r="5" spans="1:6">
      <c r="A5" s="6"/>
      <c r="B5" s="7"/>
      <c r="C5"/>
      <c r="F5" s="4"/>
    </row>
    <row r="6" spans="1:6" ht="15.75">
      <c r="A6" s="6"/>
      <c r="B6" s="8" t="s">
        <v>1</v>
      </c>
      <c r="C6"/>
      <c r="F6" s="4"/>
    </row>
    <row r="7" spans="1:6">
      <c r="A7" s="6"/>
      <c r="B7" s="3"/>
      <c r="C7"/>
      <c r="F7" s="4"/>
    </row>
    <row r="8" spans="1:6" ht="24" customHeight="1">
      <c r="A8" s="9"/>
      <c r="B8" s="99" t="s">
        <v>2</v>
      </c>
      <c r="C8" s="99"/>
      <c r="D8" s="99"/>
      <c r="E8" s="99"/>
      <c r="F8" s="4"/>
    </row>
    <row r="9" spans="1:6" ht="18.75">
      <c r="A9" s="9"/>
      <c r="B9" s="10"/>
      <c r="C9" s="11"/>
      <c r="D9" s="4"/>
      <c r="E9" s="4"/>
      <c r="F9" s="4"/>
    </row>
    <row r="10" spans="1:6" ht="36.75" customHeight="1">
      <c r="A10" s="9"/>
      <c r="B10" s="100" t="s">
        <v>3</v>
      </c>
      <c r="C10" s="100"/>
      <c r="D10" s="100"/>
      <c r="E10" s="100"/>
      <c r="F10" s="4"/>
    </row>
    <row r="11" spans="1:6" ht="22.5" customHeight="1">
      <c r="A11" s="9"/>
      <c r="B11" s="100" t="s">
        <v>4</v>
      </c>
      <c r="C11" s="100"/>
      <c r="D11" s="100"/>
      <c r="E11" s="100"/>
      <c r="F11" s="4"/>
    </row>
    <row r="12" spans="1:6">
      <c r="A12" s="9"/>
      <c r="B12" s="12"/>
      <c r="C12" s="13"/>
      <c r="D12" s="13"/>
      <c r="E12" s="13"/>
      <c r="F12" s="4"/>
    </row>
    <row r="13" spans="1:6" ht="39.75" customHeight="1">
      <c r="A13" s="9"/>
      <c r="B13" s="100" t="s">
        <v>5</v>
      </c>
      <c r="C13" s="100"/>
      <c r="D13" s="100"/>
      <c r="E13" s="100"/>
      <c r="F13" s="4"/>
    </row>
    <row r="14" spans="1:6">
      <c r="A14" s="9"/>
      <c r="B14" s="12"/>
      <c r="C14" s="13"/>
      <c r="D14" s="13"/>
      <c r="E14" s="13"/>
      <c r="F14" s="4"/>
    </row>
    <row r="15" spans="1:6" ht="33.75" customHeight="1">
      <c r="A15" s="9"/>
      <c r="B15" s="100" t="s">
        <v>6</v>
      </c>
      <c r="C15" s="100"/>
      <c r="D15" s="100"/>
      <c r="E15" s="100"/>
      <c r="F15" s="4"/>
    </row>
    <row r="16" spans="1:6">
      <c r="A16" s="9"/>
      <c r="B16" s="13"/>
      <c r="C16" s="13"/>
      <c r="D16" s="13"/>
      <c r="E16" s="13"/>
      <c r="F16" s="4"/>
    </row>
    <row r="17" spans="1:6" ht="44.25" customHeight="1">
      <c r="A17" s="9"/>
      <c r="B17" s="100" t="s">
        <v>7</v>
      </c>
      <c r="C17" s="100"/>
      <c r="D17" s="100"/>
      <c r="E17" s="100"/>
      <c r="F17" s="4"/>
    </row>
    <row r="18" spans="1:6">
      <c r="A18" s="9"/>
      <c r="B18" s="12"/>
      <c r="C18" s="13"/>
      <c r="D18" s="13"/>
      <c r="E18" s="13"/>
      <c r="F18" s="4"/>
    </row>
    <row r="19" spans="1:6" ht="57.75" customHeight="1">
      <c r="A19" s="9"/>
      <c r="B19" s="100" t="s">
        <v>8</v>
      </c>
      <c r="C19" s="100"/>
      <c r="D19" s="100"/>
      <c r="E19" s="100"/>
      <c r="F19" s="4"/>
    </row>
    <row r="20" spans="1:6">
      <c r="A20" s="9"/>
      <c r="B20" s="12"/>
      <c r="C20" s="13"/>
      <c r="D20" s="13"/>
      <c r="E20" s="13"/>
      <c r="F20" s="4"/>
    </row>
    <row r="21" spans="1:6" ht="15.75" customHeight="1">
      <c r="A21" s="9"/>
      <c r="B21" s="100" t="s">
        <v>9</v>
      </c>
      <c r="C21" s="100"/>
      <c r="D21" s="100"/>
      <c r="E21" s="100"/>
      <c r="F21" s="4"/>
    </row>
    <row r="22" spans="1:6">
      <c r="A22" s="9"/>
      <c r="B22" s="13"/>
      <c r="C22" s="13"/>
      <c r="D22" s="13"/>
      <c r="E22" s="13"/>
      <c r="F22" s="4"/>
    </row>
    <row r="23" spans="1:6" ht="31.5" customHeight="1">
      <c r="A23" s="9"/>
      <c r="B23" s="101" t="s">
        <v>84</v>
      </c>
      <c r="C23" s="101"/>
      <c r="D23" s="101"/>
      <c r="E23" s="101"/>
      <c r="F23" s="4"/>
    </row>
    <row r="24" spans="1:6">
      <c r="A24" s="9"/>
      <c r="B24" s="14"/>
      <c r="C24" s="13"/>
      <c r="D24" s="13"/>
      <c r="E24" s="13"/>
      <c r="F24" s="4"/>
    </row>
    <row r="25" spans="1:6" ht="69.75" customHeight="1">
      <c r="A25" s="9"/>
      <c r="B25" s="101" t="s">
        <v>161</v>
      </c>
      <c r="C25" s="101"/>
      <c r="D25" s="101"/>
      <c r="E25" s="101"/>
      <c r="F25" s="4"/>
    </row>
    <row r="26" spans="1:6">
      <c r="A26" s="9"/>
      <c r="B26" s="14"/>
      <c r="C26" s="13"/>
      <c r="D26" s="13"/>
      <c r="E26" s="13"/>
      <c r="F26" s="4"/>
    </row>
    <row r="27" spans="1:6" ht="36" customHeight="1">
      <c r="A27" s="9"/>
      <c r="B27" s="101" t="s">
        <v>10</v>
      </c>
      <c r="C27" s="101"/>
      <c r="D27" s="101"/>
      <c r="E27" s="101"/>
      <c r="F27" s="4"/>
    </row>
    <row r="28" spans="1:6">
      <c r="A28" s="9"/>
      <c r="B28" s="14"/>
      <c r="C28" s="13"/>
      <c r="D28" s="13"/>
      <c r="E28" s="13"/>
      <c r="F28" s="4"/>
    </row>
    <row r="29" spans="1:6" ht="36" customHeight="1">
      <c r="A29" s="9"/>
      <c r="B29" s="101" t="s">
        <v>11</v>
      </c>
      <c r="C29" s="101"/>
      <c r="D29" s="101"/>
      <c r="E29" s="101"/>
      <c r="F29" s="4"/>
    </row>
    <row r="30" spans="1:6" ht="51.75" customHeight="1">
      <c r="A30" s="9"/>
      <c r="B30" s="101" t="s">
        <v>162</v>
      </c>
      <c r="C30" s="101"/>
      <c r="D30" s="101"/>
      <c r="E30" s="101"/>
      <c r="F30" s="4"/>
    </row>
    <row r="31" spans="1:6" ht="40.5" customHeight="1">
      <c r="A31" s="9"/>
      <c r="B31" s="101" t="s">
        <v>12</v>
      </c>
      <c r="C31" s="101"/>
      <c r="D31" s="101"/>
      <c r="E31" s="101"/>
      <c r="F31" s="4"/>
    </row>
    <row r="32" spans="1:6">
      <c r="A32" s="9"/>
      <c r="B32" s="14"/>
      <c r="C32" s="13"/>
      <c r="D32" s="13"/>
      <c r="E32" s="13"/>
      <c r="F32" s="4"/>
    </row>
    <row r="33" spans="1:6" ht="35.25" customHeight="1">
      <c r="A33" s="9"/>
      <c r="B33" s="100" t="s">
        <v>13</v>
      </c>
      <c r="C33" s="100"/>
      <c r="D33" s="100"/>
      <c r="E33" s="100"/>
      <c r="F33" s="4"/>
    </row>
    <row r="34" spans="1:6" ht="36" customHeight="1">
      <c r="A34" s="9"/>
      <c r="B34" s="101" t="s">
        <v>128</v>
      </c>
      <c r="C34" s="101"/>
      <c r="D34" s="101"/>
      <c r="E34" s="101"/>
      <c r="F34" s="4"/>
    </row>
    <row r="35" spans="1:6">
      <c r="A35" s="9"/>
      <c r="B35" s="15"/>
      <c r="C35" s="11"/>
      <c r="D35" s="4"/>
      <c r="E35" s="4"/>
    </row>
    <row r="36" spans="1:6" s="18" customFormat="1" ht="25.5">
      <c r="A36" s="16" t="s">
        <v>14</v>
      </c>
      <c r="B36" s="16" t="s">
        <v>15</v>
      </c>
      <c r="C36" s="16" t="s">
        <v>16</v>
      </c>
      <c r="D36" s="16" t="s">
        <v>17</v>
      </c>
      <c r="E36" s="17" t="s">
        <v>126</v>
      </c>
      <c r="F36" s="16" t="s">
        <v>127</v>
      </c>
    </row>
    <row r="37" spans="1:6">
      <c r="A37" s="19">
        <v>1</v>
      </c>
      <c r="B37" s="19">
        <v>2</v>
      </c>
      <c r="C37" s="19">
        <v>3</v>
      </c>
      <c r="D37" s="19">
        <v>4</v>
      </c>
      <c r="E37" s="20">
        <v>5</v>
      </c>
      <c r="F37" s="19">
        <v>6</v>
      </c>
    </row>
    <row r="38" spans="1:6">
      <c r="A38" s="9"/>
      <c r="B38" s="15"/>
      <c r="C38" s="11"/>
      <c r="D38" s="4"/>
      <c r="E38" s="4"/>
    </row>
    <row r="39" spans="1:6">
      <c r="A39" s="21" t="s">
        <v>18</v>
      </c>
      <c r="B39" s="22" t="s">
        <v>19</v>
      </c>
      <c r="C39" s="23"/>
      <c r="D39" s="24"/>
      <c r="E39" s="24"/>
      <c r="F39" s="24"/>
    </row>
    <row r="40" spans="1:6">
      <c r="A40" s="9"/>
      <c r="B40" s="15"/>
      <c r="C40" s="11"/>
      <c r="D40" s="4"/>
      <c r="E40" s="4"/>
      <c r="F40" s="4"/>
    </row>
    <row r="41" spans="1:6">
      <c r="A41" s="21" t="s">
        <v>20</v>
      </c>
      <c r="B41" s="22" t="s">
        <v>21</v>
      </c>
      <c r="C41" s="23"/>
      <c r="D41" s="24"/>
      <c r="E41" s="24"/>
      <c r="F41" s="24"/>
    </row>
    <row r="42" spans="1:6">
      <c r="A42" s="25"/>
      <c r="B42" s="26"/>
      <c r="C42" s="11"/>
      <c r="D42" s="4"/>
      <c r="E42" s="4"/>
      <c r="F42" s="4"/>
    </row>
    <row r="43" spans="1:6">
      <c r="A43" s="25"/>
      <c r="B43" s="26" t="s">
        <v>22</v>
      </c>
      <c r="C43" s="11"/>
      <c r="D43" s="4"/>
      <c r="E43" s="4"/>
      <c r="F43" s="4"/>
    </row>
    <row r="44" spans="1:6" ht="28.5" customHeight="1">
      <c r="A44" s="25"/>
      <c r="B44" s="102" t="s">
        <v>23</v>
      </c>
      <c r="C44" s="102"/>
      <c r="D44" s="102"/>
      <c r="E44" s="102"/>
      <c r="F44" s="102"/>
    </row>
    <row r="45" spans="1:6" ht="18" customHeight="1">
      <c r="A45" s="25"/>
      <c r="B45" s="102" t="s">
        <v>24</v>
      </c>
      <c r="C45" s="102"/>
      <c r="D45" s="102"/>
      <c r="E45" s="102"/>
      <c r="F45" s="102"/>
    </row>
    <row r="46" spans="1:6" ht="24" customHeight="1">
      <c r="A46" s="25"/>
      <c r="B46" s="102" t="s">
        <v>104</v>
      </c>
      <c r="C46" s="102"/>
      <c r="D46" s="102"/>
      <c r="E46" s="102"/>
      <c r="F46" s="102"/>
    </row>
    <row r="47" spans="1:6">
      <c r="A47" s="25"/>
      <c r="B47" s="26"/>
      <c r="C47" s="11"/>
      <c r="D47" s="4"/>
      <c r="E47" s="4"/>
      <c r="F47" s="4"/>
    </row>
    <row r="48" spans="1:6" ht="56.25" customHeight="1">
      <c r="A48" s="9">
        <v>1</v>
      </c>
      <c r="B48" s="27" t="s">
        <v>135</v>
      </c>
      <c r="C48" s="11"/>
      <c r="E48" s="4"/>
      <c r="F48" s="4"/>
    </row>
    <row r="49" spans="1:8">
      <c r="B49" s="29" t="s">
        <v>28</v>
      </c>
      <c r="C49" s="30"/>
      <c r="E49" s="4"/>
      <c r="F49" s="4"/>
    </row>
    <row r="50" spans="1:8">
      <c r="A50" s="9"/>
      <c r="B50" s="29" t="s">
        <v>25</v>
      </c>
      <c r="C50" s="11"/>
      <c r="E50" s="4"/>
      <c r="F50" s="4"/>
    </row>
    <row r="51" spans="1:8">
      <c r="A51" s="9"/>
      <c r="B51" s="27" t="s">
        <v>147</v>
      </c>
      <c r="C51" s="11"/>
      <c r="E51" s="4"/>
      <c r="F51" s="4"/>
    </row>
    <row r="52" spans="1:8" ht="26.25" customHeight="1">
      <c r="A52" s="9"/>
      <c r="B52" s="29" t="s">
        <v>154</v>
      </c>
      <c r="C52" s="11" t="s">
        <v>26</v>
      </c>
      <c r="D52" s="4">
        <v>1</v>
      </c>
      <c r="E52" s="32"/>
      <c r="F52" s="4"/>
      <c r="H52" s="4"/>
    </row>
    <row r="53" spans="1:8">
      <c r="A53" s="9"/>
      <c r="B53" s="29" t="s">
        <v>165</v>
      </c>
      <c r="C53" s="11" t="s">
        <v>27</v>
      </c>
      <c r="D53" s="4">
        <v>1</v>
      </c>
      <c r="E53" s="32"/>
      <c r="F53" s="4"/>
      <c r="H53" s="4"/>
    </row>
    <row r="54" spans="1:8" ht="13.5" customHeight="1">
      <c r="A54" s="9"/>
      <c r="B54" s="29" t="s">
        <v>166</v>
      </c>
      <c r="C54" s="11" t="s">
        <v>27</v>
      </c>
      <c r="D54" s="4">
        <v>1</v>
      </c>
      <c r="E54" s="32"/>
      <c r="F54" s="4"/>
      <c r="H54" s="4"/>
    </row>
    <row r="55" spans="1:8">
      <c r="A55" s="9"/>
      <c r="B55" s="29" t="s">
        <v>167</v>
      </c>
      <c r="C55" s="11" t="s">
        <v>26</v>
      </c>
      <c r="D55" s="4">
        <v>5</v>
      </c>
      <c r="E55" s="32"/>
      <c r="F55" s="4"/>
      <c r="H55" s="4"/>
    </row>
    <row r="56" spans="1:8">
      <c r="A56" s="9"/>
      <c r="B56" s="29" t="s">
        <v>168</v>
      </c>
      <c r="C56" s="11" t="s">
        <v>26</v>
      </c>
      <c r="D56" s="4">
        <v>26</v>
      </c>
      <c r="E56" s="32"/>
      <c r="F56" s="4"/>
      <c r="H56" s="4"/>
    </row>
    <row r="57" spans="1:8">
      <c r="A57" s="9"/>
      <c r="B57" s="29" t="s">
        <v>150</v>
      </c>
      <c r="C57" s="11" t="s">
        <v>26</v>
      </c>
      <c r="D57" s="4">
        <v>6</v>
      </c>
      <c r="E57" s="32"/>
      <c r="F57" s="4"/>
      <c r="H57" s="4"/>
    </row>
    <row r="58" spans="1:8">
      <c r="A58" s="9"/>
      <c r="B58" s="29" t="s">
        <v>169</v>
      </c>
      <c r="C58" s="11" t="s">
        <v>26</v>
      </c>
      <c r="D58" s="4">
        <v>1</v>
      </c>
      <c r="E58" s="32"/>
      <c r="F58" s="4"/>
      <c r="H58" s="4"/>
    </row>
    <row r="59" spans="1:8">
      <c r="A59" s="9"/>
      <c r="B59" s="29" t="s">
        <v>134</v>
      </c>
      <c r="C59" s="11" t="s">
        <v>26</v>
      </c>
      <c r="D59" s="4">
        <v>5</v>
      </c>
      <c r="E59" s="32"/>
      <c r="F59" s="4"/>
      <c r="H59" s="4"/>
    </row>
    <row r="60" spans="1:8">
      <c r="A60" s="9"/>
      <c r="B60" s="29" t="s">
        <v>148</v>
      </c>
      <c r="C60" s="11" t="s">
        <v>26</v>
      </c>
      <c r="D60" s="4">
        <v>1</v>
      </c>
      <c r="E60" s="32"/>
      <c r="F60" s="4"/>
      <c r="H60" s="4"/>
    </row>
    <row r="61" spans="1:8">
      <c r="A61" s="9"/>
      <c r="B61" s="29"/>
      <c r="C61" s="11"/>
      <c r="D61" s="4"/>
      <c r="E61" s="32"/>
      <c r="F61" s="4"/>
      <c r="H61" s="4"/>
    </row>
    <row r="62" spans="1:8">
      <c r="A62" s="9"/>
      <c r="B62" s="27" t="s">
        <v>149</v>
      </c>
      <c r="C62" s="11"/>
      <c r="D62" s="4"/>
      <c r="E62" s="32"/>
      <c r="F62" s="4"/>
      <c r="H62" s="4"/>
    </row>
    <row r="63" spans="1:8" ht="24" customHeight="1">
      <c r="A63" s="9"/>
      <c r="B63" s="29" t="s">
        <v>134</v>
      </c>
      <c r="C63" s="11" t="s">
        <v>26</v>
      </c>
      <c r="D63" s="4">
        <v>3</v>
      </c>
      <c r="E63" s="32"/>
      <c r="F63" s="4"/>
      <c r="H63" s="4"/>
    </row>
    <row r="64" spans="1:8">
      <c r="A64" s="9"/>
      <c r="B64" s="29" t="s">
        <v>168</v>
      </c>
      <c r="C64" s="11" t="s">
        <v>26</v>
      </c>
      <c r="D64" s="4">
        <v>9</v>
      </c>
      <c r="E64" s="32"/>
      <c r="F64" s="4"/>
      <c r="H64" s="4"/>
    </row>
    <row r="65" spans="1:8">
      <c r="A65" s="9"/>
      <c r="B65" s="29" t="s">
        <v>150</v>
      </c>
      <c r="C65" s="11" t="s">
        <v>26</v>
      </c>
      <c r="D65" s="4">
        <v>3</v>
      </c>
      <c r="E65" s="32"/>
      <c r="F65" s="4"/>
      <c r="H65" s="4"/>
    </row>
    <row r="66" spans="1:8">
      <c r="A66" s="9"/>
      <c r="B66" s="29" t="s">
        <v>151</v>
      </c>
      <c r="C66" s="11" t="s">
        <v>26</v>
      </c>
      <c r="D66" s="4">
        <v>1</v>
      </c>
      <c r="E66" s="32"/>
      <c r="F66" s="4"/>
      <c r="H66" s="4"/>
    </row>
    <row r="67" spans="1:8">
      <c r="A67" s="9"/>
      <c r="B67" s="29"/>
      <c r="C67" s="11"/>
      <c r="D67" s="4"/>
      <c r="E67" s="32"/>
      <c r="F67" s="4"/>
      <c r="H67" s="4"/>
    </row>
    <row r="68" spans="1:8">
      <c r="A68" s="9"/>
      <c r="B68" s="27" t="s">
        <v>152</v>
      </c>
      <c r="C68" s="11"/>
      <c r="D68" s="4"/>
      <c r="E68" s="32"/>
      <c r="F68" s="4"/>
      <c r="H68" s="4"/>
    </row>
    <row r="69" spans="1:8">
      <c r="A69" s="9"/>
      <c r="B69" s="29" t="s">
        <v>151</v>
      </c>
      <c r="C69" s="11" t="s">
        <v>26</v>
      </c>
      <c r="D69" s="4">
        <v>1</v>
      </c>
      <c r="E69" s="32"/>
      <c r="F69" s="4"/>
      <c r="H69" s="4"/>
    </row>
    <row r="70" spans="1:8">
      <c r="A70" s="9"/>
      <c r="B70" s="29" t="s">
        <v>153</v>
      </c>
      <c r="C70" s="11" t="s">
        <v>26</v>
      </c>
      <c r="D70" s="4">
        <v>7</v>
      </c>
      <c r="E70" s="32"/>
      <c r="F70" s="4"/>
      <c r="H70" s="4"/>
    </row>
    <row r="71" spans="1:8">
      <c r="A71" s="9"/>
      <c r="B71" s="29"/>
      <c r="C71" s="11"/>
      <c r="D71" s="4"/>
      <c r="E71" s="32"/>
      <c r="F71" s="4"/>
      <c r="H71" s="4"/>
    </row>
    <row r="72" spans="1:8">
      <c r="A72" s="9"/>
      <c r="B72" s="15" t="s">
        <v>86</v>
      </c>
      <c r="C72" s="33" t="s">
        <v>26</v>
      </c>
      <c r="D72" s="4">
        <v>1</v>
      </c>
      <c r="E72" s="32"/>
      <c r="F72" s="4"/>
      <c r="H72" s="4"/>
    </row>
    <row r="73" spans="1:8">
      <c r="A73" s="9"/>
      <c r="B73" s="29"/>
      <c r="C73" s="11"/>
      <c r="F73" s="34"/>
    </row>
    <row r="74" spans="1:8">
      <c r="A74" s="9"/>
      <c r="B74" s="29" t="s">
        <v>85</v>
      </c>
      <c r="C74" s="33" t="s">
        <v>26</v>
      </c>
      <c r="D74" s="4">
        <v>1</v>
      </c>
      <c r="E74" s="35"/>
      <c r="F74" s="46">
        <f t="shared" ref="F74" si="0">D74*E74</f>
        <v>0</v>
      </c>
    </row>
    <row r="75" spans="1:8">
      <c r="A75" s="9"/>
      <c r="B75" s="29"/>
      <c r="C75" s="11"/>
      <c r="F75" s="34"/>
    </row>
    <row r="76" spans="1:8" ht="24">
      <c r="A76" s="9">
        <v>2</v>
      </c>
      <c r="B76" s="27" t="s">
        <v>155</v>
      </c>
      <c r="C76" s="11"/>
      <c r="E76" s="4"/>
      <c r="F76" s="4"/>
    </row>
    <row r="77" spans="1:8" hidden="1">
      <c r="A77" s="9"/>
      <c r="B77" s="29"/>
      <c r="C77" s="11"/>
      <c r="F77" s="34"/>
    </row>
    <row r="78" spans="1:8" hidden="1">
      <c r="A78" s="9"/>
      <c r="B78" s="29"/>
      <c r="C78" s="11"/>
      <c r="F78" s="34"/>
    </row>
    <row r="79" spans="1:8">
      <c r="A79" s="9"/>
      <c r="B79" s="29"/>
      <c r="C79" s="11"/>
      <c r="F79" s="34"/>
    </row>
    <row r="80" spans="1:8" ht="39" customHeight="1">
      <c r="A80" s="9">
        <v>3</v>
      </c>
      <c r="B80" s="29" t="s">
        <v>170</v>
      </c>
      <c r="C80" s="11" t="s">
        <v>26</v>
      </c>
      <c r="D80">
        <v>1</v>
      </c>
      <c r="F80" s="34">
        <f>E80*D80</f>
        <v>0</v>
      </c>
    </row>
    <row r="81" spans="1:6" ht="13.5" customHeight="1">
      <c r="A81" s="9"/>
      <c r="B81" s="29"/>
      <c r="C81" s="11"/>
      <c r="F81" s="34"/>
    </row>
    <row r="82" spans="1:6" ht="33.75" customHeight="1">
      <c r="A82" s="9">
        <v>4</v>
      </c>
      <c r="B82" s="29" t="s">
        <v>171</v>
      </c>
      <c r="C82" s="11" t="s">
        <v>26</v>
      </c>
      <c r="D82">
        <v>1</v>
      </c>
      <c r="F82" s="34">
        <f>E82*D82</f>
        <v>0</v>
      </c>
    </row>
    <row r="83" spans="1:6">
      <c r="A83" s="36"/>
      <c r="B83" s="37"/>
      <c r="E83" s="4"/>
      <c r="F83" s="34"/>
    </row>
    <row r="84" spans="1:6" ht="37.5" customHeight="1">
      <c r="A84" s="9">
        <v>5</v>
      </c>
      <c r="B84" s="29" t="s">
        <v>172</v>
      </c>
      <c r="C84" s="11" t="s">
        <v>26</v>
      </c>
      <c r="D84">
        <v>1</v>
      </c>
      <c r="F84" s="34">
        <f>E84*D84</f>
        <v>0</v>
      </c>
    </row>
    <row r="85" spans="1:6">
      <c r="A85" s="9"/>
      <c r="B85" s="29"/>
      <c r="C85" s="9"/>
      <c r="F85" s="34"/>
    </row>
    <row r="86" spans="1:6">
      <c r="A86" s="36"/>
    </row>
    <row r="87" spans="1:6">
      <c r="A87" s="21" t="s">
        <v>20</v>
      </c>
      <c r="B87" s="22" t="s">
        <v>30</v>
      </c>
      <c r="C87" s="38" t="s">
        <v>113</v>
      </c>
      <c r="E87" s="39"/>
      <c r="F87" s="40">
        <f>F84+F82+F80+F74</f>
        <v>0</v>
      </c>
    </row>
    <row r="89" spans="1:6">
      <c r="A89" s="21" t="s">
        <v>31</v>
      </c>
      <c r="B89" s="22" t="s">
        <v>32</v>
      </c>
      <c r="C89" s="41"/>
      <c r="E89" s="24"/>
      <c r="F89" s="24"/>
    </row>
    <row r="90" spans="1:6">
      <c r="A90" s="9"/>
      <c r="B90" s="15"/>
      <c r="C90" s="11"/>
      <c r="E90" s="4"/>
      <c r="F90" s="4"/>
    </row>
    <row r="91" spans="1:6">
      <c r="A91" s="9"/>
      <c r="B91" s="42" t="s">
        <v>33</v>
      </c>
      <c r="C91" s="11"/>
      <c r="E91" s="4"/>
      <c r="F91" s="4"/>
    </row>
    <row r="92" spans="1:6">
      <c r="A92" s="9"/>
      <c r="B92" s="43"/>
      <c r="C92" s="11"/>
      <c r="E92" s="4"/>
      <c r="F92" s="4"/>
    </row>
    <row r="93" spans="1:6" ht="59.25" customHeight="1">
      <c r="A93" s="9"/>
      <c r="B93" s="97" t="s">
        <v>180</v>
      </c>
      <c r="C93" s="11"/>
      <c r="E93" s="4"/>
      <c r="F93" s="4"/>
    </row>
    <row r="94" spans="1:6" ht="57.75" customHeight="1">
      <c r="A94" s="9"/>
      <c r="B94" s="95" t="s">
        <v>87</v>
      </c>
      <c r="C94" s="11"/>
      <c r="E94" s="4"/>
      <c r="F94" s="4"/>
    </row>
    <row r="95" spans="1:6" ht="72" customHeight="1">
      <c r="A95" s="44">
        <v>1</v>
      </c>
      <c r="B95" s="94" t="s">
        <v>87</v>
      </c>
      <c r="C95" s="28" t="s">
        <v>26</v>
      </c>
      <c r="D95">
        <v>9</v>
      </c>
      <c r="E95" s="45"/>
      <c r="F95" s="46">
        <f t="shared" ref="F95:F97" si="1">D95*E95</f>
        <v>0</v>
      </c>
    </row>
    <row r="96" spans="1:6" ht="54" customHeight="1">
      <c r="A96" s="44">
        <v>3</v>
      </c>
      <c r="B96" s="94" t="s">
        <v>87</v>
      </c>
      <c r="C96" s="28" t="s">
        <v>26</v>
      </c>
      <c r="D96">
        <v>4</v>
      </c>
      <c r="E96" s="45"/>
      <c r="F96" s="46">
        <f t="shared" ref="F96" si="2">D96*E96</f>
        <v>0</v>
      </c>
    </row>
    <row r="97" spans="1:6" ht="58.5" customHeight="1">
      <c r="A97" s="44">
        <v>4</v>
      </c>
      <c r="B97" s="94" t="s">
        <v>87</v>
      </c>
      <c r="C97" s="28" t="s">
        <v>26</v>
      </c>
      <c r="D97">
        <v>7</v>
      </c>
      <c r="E97" s="45"/>
      <c r="F97" s="46">
        <f t="shared" si="1"/>
        <v>0</v>
      </c>
    </row>
    <row r="98" spans="1:6" ht="60.75" customHeight="1">
      <c r="A98" s="44">
        <v>5</v>
      </c>
      <c r="B98" s="94" t="s">
        <v>87</v>
      </c>
      <c r="C98" s="28" t="s">
        <v>26</v>
      </c>
      <c r="D98">
        <v>5</v>
      </c>
      <c r="E98" s="45"/>
      <c r="F98" s="46">
        <f>D98*E98</f>
        <v>0</v>
      </c>
    </row>
    <row r="99" spans="1:6">
      <c r="A99" s="9"/>
      <c r="B99" s="29"/>
      <c r="C99" s="11"/>
      <c r="E99" s="4"/>
      <c r="F99" s="34"/>
    </row>
    <row r="100" spans="1:6" ht="15">
      <c r="A100" s="21" t="s">
        <v>31</v>
      </c>
      <c r="B100" s="22" t="s">
        <v>34</v>
      </c>
      <c r="C100" s="38" t="s">
        <v>113</v>
      </c>
      <c r="E100" s="39"/>
      <c r="F100" s="47">
        <f>SUM(F95:F99)</f>
        <v>0</v>
      </c>
    </row>
    <row r="101" spans="1:6">
      <c r="A101" s="9"/>
      <c r="B101" s="29"/>
      <c r="C101" s="9"/>
      <c r="E101" s="4"/>
      <c r="F101" s="34"/>
    </row>
    <row r="102" spans="1:6">
      <c r="A102" s="21" t="s">
        <v>35</v>
      </c>
      <c r="B102" s="22" t="s">
        <v>38</v>
      </c>
      <c r="C102" s="23"/>
      <c r="E102" s="24"/>
      <c r="F102" s="24"/>
    </row>
    <row r="103" spans="1:6">
      <c r="A103" s="9"/>
      <c r="B103" s="29"/>
      <c r="C103" s="11"/>
      <c r="E103" s="4"/>
      <c r="F103" s="34"/>
    </row>
    <row r="104" spans="1:6">
      <c r="A104" s="9"/>
      <c r="B104" s="26" t="s">
        <v>39</v>
      </c>
      <c r="C104" s="11"/>
      <c r="E104" s="4"/>
      <c r="F104" s="34"/>
    </row>
    <row r="105" spans="1:6" ht="24">
      <c r="A105" s="9"/>
      <c r="B105" s="27" t="s">
        <v>121</v>
      </c>
      <c r="C105" s="11"/>
      <c r="E105" s="4"/>
      <c r="F105" s="34"/>
    </row>
    <row r="106" spans="1:6">
      <c r="A106" s="9"/>
      <c r="B106" s="29"/>
      <c r="C106" s="11"/>
      <c r="E106" s="45"/>
      <c r="F106" s="4"/>
    </row>
    <row r="107" spans="1:6">
      <c r="A107" s="9"/>
      <c r="B107" s="29"/>
      <c r="C107" s="11"/>
      <c r="E107" s="45"/>
      <c r="F107" s="46"/>
    </row>
    <row r="108" spans="1:6">
      <c r="A108" s="9">
        <v>1</v>
      </c>
      <c r="B108" s="29" t="s">
        <v>120</v>
      </c>
      <c r="C108" s="11" t="s">
        <v>26</v>
      </c>
      <c r="D108">
        <v>10</v>
      </c>
      <c r="E108" s="45"/>
      <c r="F108" s="46">
        <f t="shared" ref="F108" si="3">D108*E108</f>
        <v>0</v>
      </c>
    </row>
    <row r="109" spans="1:6">
      <c r="A109" s="9"/>
      <c r="B109" s="29"/>
      <c r="C109" s="11"/>
      <c r="E109" s="4"/>
      <c r="F109" s="46"/>
    </row>
    <row r="110" spans="1:6">
      <c r="A110" s="9">
        <v>2</v>
      </c>
      <c r="B110" s="29" t="s">
        <v>160</v>
      </c>
      <c r="C110" s="11" t="s">
        <v>26</v>
      </c>
      <c r="D110">
        <v>2</v>
      </c>
      <c r="E110" s="45"/>
      <c r="F110" s="46">
        <f t="shared" ref="F110" si="4">D110*E110</f>
        <v>0</v>
      </c>
    </row>
    <row r="111" spans="1:6">
      <c r="A111" s="9"/>
      <c r="B111" s="29"/>
      <c r="C111" s="11"/>
      <c r="E111" s="45"/>
      <c r="F111" s="4"/>
    </row>
    <row r="112" spans="1:6">
      <c r="A112" s="9">
        <v>3</v>
      </c>
      <c r="B112" s="29" t="s">
        <v>132</v>
      </c>
      <c r="C112" s="11" t="s">
        <v>26</v>
      </c>
      <c r="D112">
        <v>3</v>
      </c>
      <c r="E112" s="45"/>
      <c r="F112" s="46">
        <f t="shared" ref="F112" si="5">D112*E112</f>
        <v>0</v>
      </c>
    </row>
    <row r="113" spans="1:6">
      <c r="A113" s="9"/>
      <c r="B113" s="29"/>
      <c r="C113" s="11"/>
      <c r="E113" s="4"/>
      <c r="F113" s="46"/>
    </row>
    <row r="114" spans="1:6" ht="27.75" customHeight="1">
      <c r="A114" s="9">
        <v>6</v>
      </c>
      <c r="B114" s="29" t="s">
        <v>159</v>
      </c>
      <c r="C114" s="11"/>
      <c r="E114" s="45"/>
      <c r="F114" s="46"/>
    </row>
    <row r="115" spans="1:6" ht="40.5" customHeight="1">
      <c r="A115" s="9"/>
      <c r="B115" s="29" t="s">
        <v>131</v>
      </c>
      <c r="C115" s="11"/>
      <c r="E115" s="45"/>
      <c r="F115" s="46"/>
    </row>
    <row r="116" spans="1:6">
      <c r="A116" s="9"/>
      <c r="B116" s="29" t="s">
        <v>157</v>
      </c>
      <c r="C116" s="11" t="s">
        <v>26</v>
      </c>
      <c r="D116">
        <v>5</v>
      </c>
      <c r="E116" s="45"/>
      <c r="F116" s="46">
        <f t="shared" ref="F116" si="6">D116*E116</f>
        <v>0</v>
      </c>
    </row>
    <row r="117" spans="1:6">
      <c r="A117" s="9"/>
      <c r="B117" s="29"/>
      <c r="C117" s="11"/>
      <c r="E117" s="4"/>
      <c r="F117" s="4"/>
    </row>
    <row r="118" spans="1:6" ht="22.5" customHeight="1">
      <c r="A118" s="9">
        <v>7</v>
      </c>
      <c r="B118" s="29" t="s">
        <v>158</v>
      </c>
      <c r="C118" s="11"/>
      <c r="E118" s="4"/>
      <c r="F118" s="4"/>
    </row>
    <row r="119" spans="1:6" ht="17.25" customHeight="1">
      <c r="A119" s="9"/>
      <c r="B119" s="29" t="s">
        <v>156</v>
      </c>
      <c r="C119" s="11"/>
      <c r="E119" s="4"/>
      <c r="F119" s="4"/>
    </row>
    <row r="120" spans="1:6">
      <c r="A120" s="9"/>
      <c r="B120" s="29" t="s">
        <v>40</v>
      </c>
      <c r="C120" s="11" t="s">
        <v>26</v>
      </c>
      <c r="D120">
        <v>3</v>
      </c>
      <c r="E120" s="45"/>
      <c r="F120" s="46">
        <f t="shared" ref="F120:F122" si="7">D120*E120</f>
        <v>0</v>
      </c>
    </row>
    <row r="121" spans="1:6">
      <c r="A121" s="9"/>
      <c r="B121" s="29"/>
      <c r="C121" s="11"/>
      <c r="E121" s="45"/>
      <c r="F121" s="46"/>
    </row>
    <row r="122" spans="1:6">
      <c r="A122" s="9">
        <v>8</v>
      </c>
      <c r="B122" s="29" t="s">
        <v>141</v>
      </c>
      <c r="C122" s="11" t="s">
        <v>26</v>
      </c>
      <c r="D122">
        <v>10</v>
      </c>
      <c r="E122" s="45"/>
      <c r="F122" s="46">
        <f t="shared" si="7"/>
        <v>0</v>
      </c>
    </row>
    <row r="123" spans="1:6">
      <c r="A123" s="9"/>
      <c r="B123" s="29"/>
      <c r="C123" s="11"/>
      <c r="E123" s="45"/>
      <c r="F123" s="4"/>
    </row>
    <row r="124" spans="1:6">
      <c r="A124" s="9">
        <v>8</v>
      </c>
      <c r="B124" s="29" t="s">
        <v>173</v>
      </c>
      <c r="C124" s="11" t="s">
        <v>26</v>
      </c>
      <c r="D124">
        <v>1</v>
      </c>
      <c r="E124" s="45"/>
      <c r="F124" s="46">
        <f t="shared" ref="F124" si="8">D124*E124</f>
        <v>0</v>
      </c>
    </row>
    <row r="125" spans="1:6">
      <c r="A125" s="9"/>
      <c r="B125" s="29"/>
      <c r="C125" s="11"/>
      <c r="E125" s="45"/>
      <c r="F125" s="46"/>
    </row>
    <row r="127" spans="1:6">
      <c r="A127" s="21" t="s">
        <v>35</v>
      </c>
      <c r="B127" s="22" t="s">
        <v>41</v>
      </c>
      <c r="C127" s="38" t="s">
        <v>113</v>
      </c>
      <c r="E127" s="39"/>
      <c r="F127" s="40">
        <f>SUM(F106:F125)</f>
        <v>0</v>
      </c>
    </row>
    <row r="128" spans="1:6">
      <c r="A128" s="9"/>
      <c r="B128" s="15"/>
      <c r="C128" s="11"/>
      <c r="E128" s="4"/>
      <c r="F128" s="4"/>
    </row>
    <row r="129" spans="1:8">
      <c r="A129" s="9"/>
      <c r="B129" s="15"/>
      <c r="C129" s="11"/>
      <c r="E129" s="4"/>
      <c r="F129" s="4"/>
    </row>
    <row r="130" spans="1:8">
      <c r="A130" s="21" t="s">
        <v>37</v>
      </c>
      <c r="B130" s="22" t="s">
        <v>43</v>
      </c>
      <c r="C130" s="41"/>
      <c r="E130" s="24"/>
      <c r="F130" s="24"/>
    </row>
    <row r="131" spans="1:8">
      <c r="A131" s="9"/>
      <c r="B131" s="15"/>
      <c r="C131" s="11"/>
      <c r="E131" s="4"/>
      <c r="F131" s="4"/>
    </row>
    <row r="132" spans="1:8" ht="57" customHeight="1">
      <c r="A132" s="9">
        <v>1</v>
      </c>
      <c r="B132" s="96" t="s">
        <v>163</v>
      </c>
      <c r="C132" s="11"/>
      <c r="E132" s="4"/>
      <c r="F132" s="31"/>
    </row>
    <row r="133" spans="1:8">
      <c r="A133" s="9"/>
      <c r="B133" s="29" t="s">
        <v>44</v>
      </c>
      <c r="C133" s="11"/>
      <c r="E133" s="4"/>
      <c r="F133" s="4"/>
    </row>
    <row r="134" spans="1:8">
      <c r="A134" s="9"/>
      <c r="B134" s="29" t="s">
        <v>88</v>
      </c>
      <c r="C134" s="11" t="s">
        <v>36</v>
      </c>
      <c r="D134" s="45">
        <v>350</v>
      </c>
      <c r="E134" s="45"/>
      <c r="F134" s="46">
        <f t="shared" ref="F134:F135" si="9">D134*E134</f>
        <v>0</v>
      </c>
      <c r="H134" s="45"/>
    </row>
    <row r="135" spans="1:8">
      <c r="A135" s="9"/>
      <c r="B135" s="29" t="s">
        <v>89</v>
      </c>
      <c r="C135" s="11" t="s">
        <v>36</v>
      </c>
      <c r="D135" s="45">
        <v>350</v>
      </c>
      <c r="E135" s="45"/>
      <c r="F135" s="46">
        <f t="shared" si="9"/>
        <v>0</v>
      </c>
      <c r="H135" s="45"/>
    </row>
    <row r="136" spans="1:8">
      <c r="A136" s="9"/>
      <c r="B136" s="29" t="s">
        <v>179</v>
      </c>
      <c r="C136" s="11" t="s">
        <v>36</v>
      </c>
      <c r="D136" s="45">
        <v>40</v>
      </c>
      <c r="E136" s="45"/>
      <c r="F136" s="46">
        <f t="shared" ref="F136:F137" si="10">D136*E136</f>
        <v>0</v>
      </c>
      <c r="H136" s="45"/>
    </row>
    <row r="137" spans="1:8">
      <c r="A137" s="9"/>
      <c r="B137" s="29" t="s">
        <v>164</v>
      </c>
      <c r="C137" s="11" t="s">
        <v>36</v>
      </c>
      <c r="D137" s="45">
        <v>5</v>
      </c>
      <c r="E137" s="45"/>
      <c r="F137" s="46">
        <f t="shared" si="10"/>
        <v>0</v>
      </c>
      <c r="H137" s="45"/>
    </row>
    <row r="138" spans="1:8">
      <c r="A138" s="9"/>
      <c r="B138" s="29" t="s">
        <v>178</v>
      </c>
      <c r="C138" s="11" t="s">
        <v>36</v>
      </c>
      <c r="D138" s="45">
        <v>5</v>
      </c>
      <c r="E138" s="45"/>
      <c r="F138" s="46">
        <f t="shared" ref="F138:F139" si="11">D138*E138</f>
        <v>0</v>
      </c>
      <c r="H138" s="45"/>
    </row>
    <row r="139" spans="1:8">
      <c r="A139" s="9"/>
      <c r="B139" s="29" t="s">
        <v>177</v>
      </c>
      <c r="C139" s="11" t="s">
        <v>36</v>
      </c>
      <c r="D139" s="45">
        <v>30</v>
      </c>
      <c r="E139" s="45"/>
      <c r="F139" s="46">
        <f t="shared" si="11"/>
        <v>0</v>
      </c>
      <c r="H139" s="45"/>
    </row>
    <row r="140" spans="1:8">
      <c r="A140" s="9"/>
      <c r="B140" s="29" t="s">
        <v>130</v>
      </c>
      <c r="C140" s="11" t="s">
        <v>36</v>
      </c>
      <c r="D140" s="45">
        <v>100</v>
      </c>
      <c r="E140" s="45"/>
      <c r="F140" s="34">
        <f t="shared" ref="F140" si="12">D140*E140</f>
        <v>0</v>
      </c>
      <c r="H140" s="45"/>
    </row>
    <row r="141" spans="1:8">
      <c r="A141" s="9"/>
      <c r="B141" s="29" t="s">
        <v>129</v>
      </c>
      <c r="C141" s="11" t="s">
        <v>36</v>
      </c>
      <c r="D141" s="45">
        <v>10</v>
      </c>
      <c r="E141" s="45"/>
      <c r="F141" s="34">
        <f t="shared" ref="F141" si="13">D141*E141</f>
        <v>0</v>
      </c>
      <c r="H141" s="45"/>
    </row>
    <row r="142" spans="1:8">
      <c r="A142" s="9"/>
      <c r="B142" s="29"/>
      <c r="C142" s="11"/>
      <c r="D142" s="45"/>
      <c r="E142" s="45"/>
      <c r="F142" s="34"/>
      <c r="H142" s="45"/>
    </row>
    <row r="143" spans="1:8">
      <c r="A143" s="9"/>
      <c r="B143" s="29"/>
      <c r="C143" s="11"/>
      <c r="D143" s="45"/>
      <c r="E143" s="45"/>
      <c r="F143" s="34"/>
      <c r="H143" s="45"/>
    </row>
    <row r="144" spans="1:8">
      <c r="A144" s="21" t="s">
        <v>37</v>
      </c>
      <c r="B144" s="22" t="s">
        <v>45</v>
      </c>
      <c r="C144" s="38" t="s">
        <v>113</v>
      </c>
      <c r="E144" s="39"/>
      <c r="F144" s="40">
        <f>SUM(F134:F141)</f>
        <v>0</v>
      </c>
    </row>
    <row r="145" spans="1:6">
      <c r="A145" s="9"/>
    </row>
    <row r="146" spans="1:6">
      <c r="A146" s="9"/>
    </row>
    <row r="147" spans="1:6">
      <c r="A147" s="21" t="s">
        <v>42</v>
      </c>
      <c r="B147" s="22" t="s">
        <v>46</v>
      </c>
      <c r="C147" s="23"/>
      <c r="E147" s="24"/>
      <c r="F147" s="24"/>
    </row>
    <row r="148" spans="1:6">
      <c r="A148" s="25"/>
      <c r="B148" s="26"/>
      <c r="C148" s="11"/>
      <c r="E148" s="4"/>
      <c r="F148" s="4"/>
    </row>
    <row r="149" spans="1:6">
      <c r="A149" s="9">
        <v>1</v>
      </c>
      <c r="B149" s="29" t="s">
        <v>47</v>
      </c>
      <c r="C149" s="11"/>
      <c r="E149" s="4"/>
      <c r="F149" s="4"/>
    </row>
    <row r="150" spans="1:6">
      <c r="A150" s="9"/>
      <c r="B150" s="29" t="s">
        <v>48</v>
      </c>
      <c r="C150" s="11" t="s">
        <v>36</v>
      </c>
      <c r="D150">
        <v>300</v>
      </c>
      <c r="E150" s="45"/>
      <c r="F150" s="46">
        <f>D150*E150</f>
        <v>0</v>
      </c>
    </row>
    <row r="151" spans="1:6">
      <c r="A151" s="9"/>
      <c r="B151" s="29" t="s">
        <v>49</v>
      </c>
      <c r="C151" s="11" t="s">
        <v>36</v>
      </c>
      <c r="D151">
        <v>200</v>
      </c>
      <c r="E151" s="45"/>
      <c r="F151" s="46">
        <f>D151*E151</f>
        <v>0</v>
      </c>
    </row>
    <row r="152" spans="1:6">
      <c r="A152" s="9"/>
      <c r="B152" s="29" t="s">
        <v>100</v>
      </c>
      <c r="C152" s="11" t="s">
        <v>36</v>
      </c>
      <c r="D152">
        <v>30</v>
      </c>
      <c r="E152" s="45"/>
      <c r="F152" s="46">
        <f>D152*E152</f>
        <v>0</v>
      </c>
    </row>
    <row r="153" spans="1:6">
      <c r="A153" s="9"/>
      <c r="B153" s="29" t="s">
        <v>90</v>
      </c>
      <c r="C153" s="11"/>
      <c r="E153" s="45"/>
      <c r="F153" s="40">
        <f>F152+F151+F150</f>
        <v>0</v>
      </c>
    </row>
    <row r="154" spans="1:6">
      <c r="A154" s="9"/>
      <c r="B154" s="29"/>
      <c r="C154" s="48"/>
      <c r="E154" s="4"/>
      <c r="F154" s="4"/>
    </row>
    <row r="155" spans="1:6" ht="57" customHeight="1">
      <c r="A155" s="9">
        <v>2</v>
      </c>
      <c r="B155" s="29" t="s">
        <v>136</v>
      </c>
      <c r="C155" s="11" t="s">
        <v>26</v>
      </c>
      <c r="D155">
        <v>10</v>
      </c>
      <c r="E155" s="45"/>
      <c r="F155" s="34">
        <f t="shared" ref="F155" si="14">D155*E155</f>
        <v>0</v>
      </c>
    </row>
    <row r="156" spans="1:6">
      <c r="A156" s="9"/>
      <c r="B156" s="29"/>
      <c r="C156" s="11"/>
      <c r="E156" s="4"/>
      <c r="F156" s="4"/>
    </row>
    <row r="157" spans="1:6" ht="36" customHeight="1">
      <c r="A157" s="9">
        <v>3</v>
      </c>
      <c r="B157" s="29" t="s">
        <v>103</v>
      </c>
      <c r="C157" s="11" t="s">
        <v>26</v>
      </c>
      <c r="D157">
        <v>4</v>
      </c>
      <c r="E157" s="45"/>
      <c r="F157" s="34">
        <f t="shared" ref="F157" si="15">D157*E157</f>
        <v>0</v>
      </c>
    </row>
    <row r="158" spans="1:6">
      <c r="A158" s="9"/>
      <c r="B158" s="29"/>
      <c r="C158" s="11"/>
      <c r="E158" s="4"/>
      <c r="F158" s="4"/>
    </row>
    <row r="159" spans="1:6" ht="27.75" customHeight="1">
      <c r="A159" s="9">
        <v>4</v>
      </c>
      <c r="B159" s="29" t="s">
        <v>124</v>
      </c>
      <c r="C159" s="11" t="s">
        <v>26</v>
      </c>
      <c r="D159">
        <v>5</v>
      </c>
      <c r="E159" s="45"/>
      <c r="F159" s="34">
        <f t="shared" ref="F159" si="16">D159*E159</f>
        <v>0</v>
      </c>
    </row>
    <row r="160" spans="1:6">
      <c r="A160" s="9"/>
      <c r="B160" s="29"/>
      <c r="C160" s="11"/>
      <c r="E160" s="4"/>
      <c r="F160" s="4"/>
    </row>
    <row r="161" spans="1:9">
      <c r="A161" s="9">
        <v>5</v>
      </c>
      <c r="B161" s="29" t="s">
        <v>123</v>
      </c>
      <c r="C161" s="11" t="s">
        <v>26</v>
      </c>
      <c r="D161">
        <v>1</v>
      </c>
      <c r="E161" s="45"/>
      <c r="F161" s="34">
        <f t="shared" ref="F161" si="17">D161*E161</f>
        <v>0</v>
      </c>
    </row>
    <row r="162" spans="1:9">
      <c r="A162" s="9"/>
      <c r="B162" s="29"/>
      <c r="C162" s="11"/>
      <c r="E162" s="4"/>
      <c r="F162" s="4"/>
    </row>
    <row r="163" spans="1:9" ht="24">
      <c r="A163" s="9">
        <v>6</v>
      </c>
      <c r="B163" s="29" t="s">
        <v>91</v>
      </c>
      <c r="C163" s="11"/>
      <c r="E163" s="4"/>
      <c r="F163" s="34"/>
    </row>
    <row r="164" spans="1:9">
      <c r="B164" s="29" t="s">
        <v>122</v>
      </c>
      <c r="C164" s="11" t="s">
        <v>36</v>
      </c>
      <c r="D164" s="4">
        <v>50</v>
      </c>
      <c r="E164" s="45"/>
      <c r="F164" s="34">
        <f>D164*E164</f>
        <v>0</v>
      </c>
      <c r="H164" s="4"/>
      <c r="I164" s="45"/>
    </row>
    <row r="165" spans="1:9">
      <c r="A165" s="9"/>
      <c r="B165" s="29"/>
      <c r="C165" s="11"/>
      <c r="D165" s="4"/>
      <c r="E165" s="45"/>
      <c r="F165" s="34"/>
      <c r="H165" s="4"/>
      <c r="I165" s="45"/>
    </row>
    <row r="166" spans="1:9" ht="51.75" customHeight="1">
      <c r="A166" s="9">
        <v>7</v>
      </c>
      <c r="B166" s="94" t="s">
        <v>50</v>
      </c>
      <c r="C166" s="11" t="s">
        <v>27</v>
      </c>
      <c r="D166">
        <v>1</v>
      </c>
      <c r="E166" s="45"/>
      <c r="F166" s="34">
        <f t="shared" ref="F166" si="18">D166*E166</f>
        <v>0</v>
      </c>
    </row>
    <row r="167" spans="1:9">
      <c r="A167" s="9"/>
      <c r="B167" s="29"/>
      <c r="C167" s="11"/>
    </row>
    <row r="168" spans="1:9" ht="45.75" customHeight="1">
      <c r="A168" s="9">
        <v>8</v>
      </c>
      <c r="B168" s="29" t="s">
        <v>133</v>
      </c>
      <c r="C168" s="11" t="s">
        <v>29</v>
      </c>
      <c r="D168">
        <v>1</v>
      </c>
      <c r="E168" s="45"/>
      <c r="F168" s="34">
        <f t="shared" ref="F168" si="19">D168*E168</f>
        <v>0</v>
      </c>
    </row>
    <row r="169" spans="1:9">
      <c r="B169" s="29"/>
      <c r="C169" s="11"/>
    </row>
    <row r="170" spans="1:9" ht="24">
      <c r="A170" s="9">
        <v>9</v>
      </c>
      <c r="B170" s="29" t="s">
        <v>92</v>
      </c>
      <c r="C170" s="11" t="s">
        <v>26</v>
      </c>
      <c r="D170">
        <v>1</v>
      </c>
      <c r="E170" s="45"/>
      <c r="F170" s="34">
        <f t="shared" ref="F170" si="20">D170*E170</f>
        <v>0</v>
      </c>
    </row>
    <row r="172" spans="1:9">
      <c r="A172" s="21" t="s">
        <v>42</v>
      </c>
      <c r="B172" s="22" t="s">
        <v>51</v>
      </c>
      <c r="C172" s="38" t="s">
        <v>113</v>
      </c>
      <c r="E172" s="39"/>
      <c r="F172" s="40">
        <f>SUM(F150:F170)</f>
        <v>0</v>
      </c>
    </row>
    <row r="173" spans="1:9">
      <c r="A173" s="9"/>
      <c r="B173" s="15"/>
      <c r="C173" s="11"/>
      <c r="E173" s="4"/>
      <c r="F173" s="4"/>
    </row>
    <row r="174" spans="1:9">
      <c r="A174" s="9"/>
      <c r="B174" s="15"/>
      <c r="C174" s="11"/>
      <c r="E174" s="4"/>
      <c r="F174" s="4"/>
    </row>
    <row r="175" spans="1:9">
      <c r="A175" s="21" t="s">
        <v>52</v>
      </c>
      <c r="B175" s="22" t="s">
        <v>53</v>
      </c>
      <c r="C175" s="23"/>
      <c r="E175" s="24"/>
      <c r="F175" s="24"/>
    </row>
    <row r="176" spans="1:9">
      <c r="A176" s="49"/>
      <c r="B176" s="50"/>
      <c r="C176" s="48"/>
      <c r="E176" s="4"/>
      <c r="F176" s="4"/>
    </row>
    <row r="177" spans="1:6">
      <c r="A177" s="21" t="s">
        <v>54</v>
      </c>
      <c r="B177" s="51" t="s">
        <v>55</v>
      </c>
      <c r="C177" s="52"/>
      <c r="E177" s="24"/>
      <c r="F177" s="24"/>
    </row>
    <row r="178" spans="1:6">
      <c r="A178" s="25"/>
      <c r="B178" s="29"/>
      <c r="C178" s="48"/>
      <c r="E178" s="4"/>
      <c r="F178" s="4"/>
    </row>
    <row r="179" spans="1:6">
      <c r="A179" s="25"/>
      <c r="B179" s="29" t="s">
        <v>22</v>
      </c>
      <c r="C179" s="48"/>
      <c r="E179" s="4"/>
      <c r="F179" s="4"/>
    </row>
    <row r="180" spans="1:6">
      <c r="A180" s="25"/>
      <c r="B180" s="29" t="s">
        <v>56</v>
      </c>
      <c r="C180" s="48"/>
      <c r="E180" s="4"/>
      <c r="F180" s="4"/>
    </row>
    <row r="181" spans="1:6">
      <c r="A181" s="25"/>
      <c r="B181" s="29" t="s">
        <v>57</v>
      </c>
      <c r="C181" s="48"/>
      <c r="E181" s="4"/>
      <c r="F181" s="4"/>
    </row>
    <row r="182" spans="1:6">
      <c r="A182" s="49"/>
      <c r="B182" s="29"/>
      <c r="C182" s="11"/>
      <c r="E182" s="4"/>
      <c r="F182" s="4"/>
    </row>
    <row r="183" spans="1:6">
      <c r="A183" s="6">
        <v>1</v>
      </c>
      <c r="B183" s="29" t="s">
        <v>125</v>
      </c>
      <c r="C183" s="11" t="s">
        <v>26</v>
      </c>
      <c r="D183">
        <v>1</v>
      </c>
      <c r="E183" s="45"/>
      <c r="F183">
        <f t="shared" ref="F183:F185" si="21">D183*E183</f>
        <v>0</v>
      </c>
    </row>
    <row r="184" spans="1:6">
      <c r="A184" s="9"/>
      <c r="B184" s="29"/>
      <c r="C184" s="11"/>
      <c r="E184" s="53"/>
      <c r="F184" s="4"/>
    </row>
    <row r="185" spans="1:6">
      <c r="A185" s="6"/>
      <c r="B185" s="29" t="s">
        <v>93</v>
      </c>
      <c r="C185" s="11" t="s">
        <v>26</v>
      </c>
      <c r="D185">
        <v>1</v>
      </c>
      <c r="E185" s="45"/>
      <c r="F185">
        <f t="shared" si="21"/>
        <v>0</v>
      </c>
    </row>
    <row r="186" spans="1:6">
      <c r="A186" s="9"/>
      <c r="B186" s="29"/>
      <c r="C186" s="11"/>
      <c r="E186" s="53"/>
      <c r="F186" s="4"/>
    </row>
    <row r="187" spans="1:6">
      <c r="A187" s="6"/>
      <c r="B187" s="29" t="s">
        <v>94</v>
      </c>
      <c r="C187" s="11" t="s">
        <v>58</v>
      </c>
      <c r="D187">
        <v>1</v>
      </c>
      <c r="E187" s="45"/>
      <c r="F187">
        <f t="shared" ref="F187" si="22">D187*E187</f>
        <v>0</v>
      </c>
    </row>
    <row r="188" spans="1:6">
      <c r="A188" s="9"/>
      <c r="B188" s="29"/>
      <c r="C188" s="11"/>
      <c r="E188" s="53"/>
      <c r="F188" s="4"/>
    </row>
    <row r="189" spans="1:6">
      <c r="A189" s="9"/>
      <c r="B189" s="29"/>
      <c r="C189" s="11"/>
      <c r="E189" s="53"/>
      <c r="F189" s="4"/>
    </row>
    <row r="190" spans="1:6">
      <c r="B190" s="29" t="s">
        <v>95</v>
      </c>
      <c r="C190" s="11" t="s">
        <v>26</v>
      </c>
      <c r="D190">
        <v>1</v>
      </c>
      <c r="E190" s="45"/>
      <c r="F190">
        <f t="shared" ref="F190" si="23">D190*E190</f>
        <v>0</v>
      </c>
    </row>
    <row r="191" spans="1:6">
      <c r="A191" s="9"/>
      <c r="B191" s="29"/>
      <c r="C191" s="11"/>
      <c r="E191" s="53"/>
      <c r="F191" s="4"/>
    </row>
    <row r="192" spans="1:6">
      <c r="A192" s="6"/>
      <c r="B192" s="29" t="s">
        <v>96</v>
      </c>
      <c r="C192" s="11" t="s">
        <v>58</v>
      </c>
      <c r="D192">
        <v>1</v>
      </c>
      <c r="E192" s="45"/>
      <c r="F192">
        <f t="shared" ref="F192" si="24">D192*E192</f>
        <v>0</v>
      </c>
    </row>
    <row r="193" spans="1:6">
      <c r="A193" s="9"/>
      <c r="B193" s="29"/>
      <c r="C193" s="11"/>
      <c r="E193" s="53"/>
      <c r="F193" s="4"/>
    </row>
    <row r="194" spans="1:6">
      <c r="A194" s="6"/>
      <c r="B194" s="29" t="s">
        <v>97</v>
      </c>
      <c r="C194" s="11" t="s">
        <v>58</v>
      </c>
      <c r="D194">
        <v>2</v>
      </c>
      <c r="E194" s="45"/>
      <c r="F194">
        <f t="shared" ref="F194" si="25">D194*E194</f>
        <v>0</v>
      </c>
    </row>
    <row r="195" spans="1:6">
      <c r="A195" s="9"/>
      <c r="B195" s="29"/>
      <c r="C195" s="11"/>
      <c r="E195" s="53"/>
      <c r="F195" s="4"/>
    </row>
    <row r="196" spans="1:6">
      <c r="B196" s="29"/>
      <c r="E196" s="54"/>
    </row>
    <row r="197" spans="1:6">
      <c r="A197" s="6"/>
      <c r="B197" s="29" t="s">
        <v>98</v>
      </c>
      <c r="C197" s="2"/>
      <c r="E197" s="54"/>
      <c r="F197" s="40">
        <f>SUM(F183:F195)</f>
        <v>0</v>
      </c>
    </row>
    <row r="198" spans="1:6">
      <c r="A198" s="6"/>
      <c r="B198" s="29"/>
      <c r="C198"/>
      <c r="E198" s="54"/>
    </row>
    <row r="199" spans="1:6">
      <c r="A199" s="9">
        <v>2</v>
      </c>
      <c r="B199" s="29" t="s">
        <v>114</v>
      </c>
      <c r="C199" s="55" t="s">
        <v>26</v>
      </c>
      <c r="D199">
        <v>10</v>
      </c>
      <c r="E199" s="45"/>
      <c r="F199" s="34">
        <f>D199*E199</f>
        <v>0</v>
      </c>
    </row>
    <row r="200" spans="1:6">
      <c r="A200" s="9"/>
      <c r="B200" s="29"/>
      <c r="C200" s="48"/>
      <c r="E200" s="54"/>
    </row>
    <row r="201" spans="1:6">
      <c r="A201" s="49">
        <v>3</v>
      </c>
      <c r="B201" s="29" t="s">
        <v>59</v>
      </c>
      <c r="C201" s="11"/>
      <c r="E201" s="4"/>
      <c r="F201" s="34"/>
    </row>
    <row r="202" spans="1:6">
      <c r="A202" s="49"/>
      <c r="B202" s="29" t="s">
        <v>118</v>
      </c>
      <c r="C202" s="11" t="s">
        <v>36</v>
      </c>
      <c r="D202">
        <v>200</v>
      </c>
      <c r="E202" s="45"/>
      <c r="F202" s="34">
        <f>D202*E202</f>
        <v>0</v>
      </c>
    </row>
    <row r="203" spans="1:6">
      <c r="A203" s="49"/>
      <c r="B203" s="29" t="s">
        <v>99</v>
      </c>
      <c r="C203" s="11" t="s">
        <v>36</v>
      </c>
      <c r="E203" s="45"/>
      <c r="F203" s="34">
        <f>D203*E203</f>
        <v>0</v>
      </c>
    </row>
    <row r="204" spans="1:6">
      <c r="A204" s="6"/>
      <c r="B204" s="29" t="s">
        <v>119</v>
      </c>
      <c r="C204" s="11" t="s">
        <v>36</v>
      </c>
      <c r="E204" s="45"/>
      <c r="F204" s="34">
        <f>D204*E204</f>
        <v>0</v>
      </c>
    </row>
    <row r="205" spans="1:6">
      <c r="A205" s="9"/>
      <c r="B205" s="29" t="s">
        <v>90</v>
      </c>
      <c r="E205" s="54"/>
      <c r="F205" s="40">
        <f>SUM(F202:F204)</f>
        <v>0</v>
      </c>
    </row>
    <row r="206" spans="1:6">
      <c r="B206" s="29"/>
    </row>
    <row r="207" spans="1:6" ht="24">
      <c r="A207" s="6">
        <v>4</v>
      </c>
      <c r="B207" s="29" t="s">
        <v>60</v>
      </c>
      <c r="C207" s="11" t="s">
        <v>26</v>
      </c>
      <c r="D207">
        <v>1</v>
      </c>
      <c r="E207" s="45"/>
      <c r="F207" s="34">
        <f>D207*E207</f>
        <v>0</v>
      </c>
    </row>
    <row r="208" spans="1:6">
      <c r="A208" s="6"/>
      <c r="B208" s="29"/>
      <c r="C208" s="11"/>
      <c r="E208" s="45"/>
    </row>
    <row r="209" spans="1:6">
      <c r="A209" s="6"/>
      <c r="B209" s="29"/>
      <c r="C209" s="11"/>
      <c r="E209" s="54"/>
      <c r="F209" s="4"/>
    </row>
    <row r="210" spans="1:6">
      <c r="A210" s="6">
        <v>7</v>
      </c>
      <c r="B210" s="29" t="s">
        <v>61</v>
      </c>
      <c r="C210" s="11" t="s">
        <v>26</v>
      </c>
      <c r="D210">
        <v>1</v>
      </c>
      <c r="E210" s="45"/>
      <c r="F210" s="34">
        <f>D210*E210</f>
        <v>0</v>
      </c>
    </row>
    <row r="211" spans="1:6">
      <c r="A211" s="6"/>
      <c r="B211" s="29"/>
      <c r="C211"/>
      <c r="E211" s="54"/>
      <c r="F211" s="4"/>
    </row>
    <row r="212" spans="1:6" ht="24">
      <c r="A212" s="6">
        <v>8</v>
      </c>
      <c r="B212" s="29" t="s">
        <v>115</v>
      </c>
      <c r="C212" s="11" t="s">
        <v>26</v>
      </c>
      <c r="D212">
        <v>1</v>
      </c>
      <c r="E212" s="45"/>
      <c r="F212" s="34">
        <f>D212*E212</f>
        <v>0</v>
      </c>
    </row>
    <row r="213" spans="1:6">
      <c r="A213" s="6"/>
      <c r="B213" s="29"/>
      <c r="C213"/>
      <c r="E213" s="54"/>
      <c r="F213" s="4"/>
    </row>
    <row r="214" spans="1:6">
      <c r="A214" s="49">
        <v>9</v>
      </c>
      <c r="B214" s="29" t="s">
        <v>116</v>
      </c>
      <c r="C214" s="11" t="s">
        <v>26</v>
      </c>
      <c r="D214">
        <v>1</v>
      </c>
      <c r="E214" s="45"/>
      <c r="F214" s="34">
        <f>D214*E214</f>
        <v>0</v>
      </c>
    </row>
    <row r="215" spans="1:6">
      <c r="A215" s="49"/>
      <c r="B215" s="27" t="s">
        <v>117</v>
      </c>
      <c r="C215" s="11"/>
      <c r="E215" s="4"/>
      <c r="F215" s="4"/>
    </row>
    <row r="216" spans="1:6">
      <c r="A216" s="21" t="s">
        <v>54</v>
      </c>
      <c r="B216" s="22" t="s">
        <v>62</v>
      </c>
      <c r="C216" s="38" t="s">
        <v>113</v>
      </c>
      <c r="E216" s="39"/>
      <c r="F216" s="40">
        <f>SUM(F180:F214)</f>
        <v>0</v>
      </c>
    </row>
    <row r="217" spans="1:6">
      <c r="A217" s="49"/>
      <c r="B217" s="50"/>
      <c r="C217" s="48"/>
      <c r="E217" s="56"/>
      <c r="F217" s="4"/>
    </row>
    <row r="218" spans="1:6">
      <c r="A218" s="49"/>
      <c r="B218" s="15"/>
      <c r="E218" s="45"/>
      <c r="F218" s="4"/>
    </row>
    <row r="219" spans="1:6">
      <c r="A219" s="21" t="s">
        <v>63</v>
      </c>
      <c r="B219" s="22" t="s">
        <v>64</v>
      </c>
      <c r="C219" s="23"/>
      <c r="E219" s="24"/>
      <c r="F219" s="57"/>
    </row>
    <row r="220" spans="1:6">
      <c r="A220" s="9"/>
      <c r="B220" s="15" t="s">
        <v>142</v>
      </c>
      <c r="C220" s="11"/>
      <c r="E220" s="58"/>
      <c r="F220" s="59"/>
    </row>
    <row r="221" spans="1:6" ht="24">
      <c r="A221" s="9"/>
      <c r="B221" s="15" t="s">
        <v>143</v>
      </c>
      <c r="C221" s="11"/>
      <c r="E221" s="58"/>
      <c r="F221" s="59"/>
    </row>
    <row r="222" spans="1:6">
      <c r="A222" s="60"/>
      <c r="B222" s="29"/>
      <c r="C222" s="11"/>
      <c r="F222" s="34"/>
    </row>
    <row r="223" spans="1:6" ht="24">
      <c r="A223" s="60" t="s">
        <v>174</v>
      </c>
      <c r="B223" s="29" t="s">
        <v>176</v>
      </c>
      <c r="C223" s="11" t="s">
        <v>26</v>
      </c>
      <c r="D223">
        <v>10</v>
      </c>
      <c r="F223" s="34">
        <f>D223*E223</f>
        <v>0</v>
      </c>
    </row>
    <row r="224" spans="1:6">
      <c r="A224" s="60"/>
      <c r="B224" s="29"/>
      <c r="C224" s="11"/>
      <c r="F224" s="34"/>
    </row>
    <row r="225" spans="1:6" ht="24">
      <c r="A225" s="60" t="s">
        <v>65</v>
      </c>
      <c r="B225" s="29" t="s">
        <v>139</v>
      </c>
      <c r="C225" s="61" t="s">
        <v>26</v>
      </c>
      <c r="D225">
        <v>10</v>
      </c>
      <c r="E225" s="1"/>
      <c r="F225" s="34">
        <f>D225*E225</f>
        <v>0</v>
      </c>
    </row>
    <row r="226" spans="1:6">
      <c r="A226" s="9"/>
      <c r="B226" s="29"/>
      <c r="C226" s="48"/>
      <c r="F226" s="62"/>
    </row>
    <row r="227" spans="1:6">
      <c r="A227" s="60" t="s">
        <v>66</v>
      </c>
      <c r="B227" s="29" t="s">
        <v>137</v>
      </c>
      <c r="C227" s="61" t="s">
        <v>26</v>
      </c>
      <c r="D227">
        <v>0</v>
      </c>
      <c r="E227" s="1"/>
      <c r="F227" s="34">
        <f>D227*E227</f>
        <v>0</v>
      </c>
    </row>
    <row r="229" spans="1:6">
      <c r="A229" s="60" t="s">
        <v>67</v>
      </c>
      <c r="B229" s="29" t="s">
        <v>138</v>
      </c>
      <c r="C229" s="61" t="s">
        <v>26</v>
      </c>
      <c r="D229">
        <v>1</v>
      </c>
      <c r="E229" s="1"/>
      <c r="F229" s="34">
        <f>D229*E229</f>
        <v>0</v>
      </c>
    </row>
    <row r="230" spans="1:6">
      <c r="A230" s="60"/>
      <c r="B230" s="29"/>
      <c r="C230" s="11"/>
      <c r="F230" s="34"/>
    </row>
    <row r="231" spans="1:6" ht="26.25" customHeight="1">
      <c r="A231" s="60" t="s">
        <v>68</v>
      </c>
      <c r="B231" s="29" t="s">
        <v>140</v>
      </c>
      <c r="C231" s="61" t="s">
        <v>26</v>
      </c>
      <c r="D231">
        <v>2</v>
      </c>
      <c r="E231" s="1"/>
      <c r="F231" s="34">
        <f>D231*E231</f>
        <v>0</v>
      </c>
    </row>
    <row r="232" spans="1:6">
      <c r="A232" s="9"/>
      <c r="B232" s="29"/>
      <c r="C232" s="48"/>
      <c r="F232" s="62"/>
    </row>
    <row r="233" spans="1:6">
      <c r="A233" s="60" t="s">
        <v>69</v>
      </c>
      <c r="B233" s="29" t="s">
        <v>146</v>
      </c>
      <c r="C233" s="61" t="s">
        <v>26</v>
      </c>
      <c r="D233">
        <v>1</v>
      </c>
      <c r="E233" s="1"/>
      <c r="F233" s="34">
        <f>D233*E233</f>
        <v>0</v>
      </c>
    </row>
    <row r="235" spans="1:6" ht="24">
      <c r="A235" s="60" t="s">
        <v>70</v>
      </c>
      <c r="B235" s="29" t="s">
        <v>105</v>
      </c>
      <c r="C235" s="63" t="s">
        <v>36</v>
      </c>
      <c r="D235">
        <v>100</v>
      </c>
      <c r="E235" s="45"/>
      <c r="F235" s="34">
        <f>D235*E235</f>
        <v>0</v>
      </c>
    </row>
    <row r="236" spans="1:6">
      <c r="A236" s="9"/>
      <c r="B236" s="29"/>
      <c r="C236" s="48"/>
      <c r="E236" s="64"/>
      <c r="F236" s="62"/>
    </row>
    <row r="237" spans="1:6" ht="24">
      <c r="A237" s="60" t="s">
        <v>71</v>
      </c>
      <c r="B237" s="29" t="s">
        <v>144</v>
      </c>
      <c r="C237" s="63" t="s">
        <v>36</v>
      </c>
      <c r="D237">
        <v>5</v>
      </c>
      <c r="E237" s="45"/>
      <c r="F237" s="34">
        <f>D237*E237</f>
        <v>0</v>
      </c>
    </row>
    <row r="238" spans="1:6">
      <c r="A238" s="60"/>
      <c r="B238" s="29"/>
      <c r="C238" s="63"/>
      <c r="E238" s="45"/>
      <c r="F238" s="34"/>
    </row>
    <row r="239" spans="1:6">
      <c r="A239" s="60"/>
      <c r="B239" s="29"/>
      <c r="C239" s="65"/>
      <c r="E239" s="64"/>
      <c r="F239" s="62"/>
    </row>
    <row r="240" spans="1:6">
      <c r="A240" s="60" t="s">
        <v>175</v>
      </c>
      <c r="B240" s="29" t="s">
        <v>75</v>
      </c>
      <c r="C240" s="61" t="s">
        <v>26</v>
      </c>
      <c r="D240">
        <v>45</v>
      </c>
      <c r="E240" s="1"/>
      <c r="F240" s="34">
        <f>D240*E240</f>
        <v>0</v>
      </c>
    </row>
    <row r="241" spans="1:6">
      <c r="A241" s="9"/>
      <c r="B241" s="29"/>
      <c r="C241" s="48"/>
      <c r="F241" s="62"/>
    </row>
    <row r="242" spans="1:6">
      <c r="A242" s="60" t="s">
        <v>72</v>
      </c>
      <c r="B242" s="29" t="s">
        <v>109</v>
      </c>
      <c r="C242" s="61" t="s">
        <v>26</v>
      </c>
      <c r="D242">
        <v>1</v>
      </c>
      <c r="E242" s="1"/>
      <c r="F242" s="34">
        <f>D242*E242</f>
        <v>0</v>
      </c>
    </row>
    <row r="243" spans="1:6">
      <c r="B243" s="29"/>
      <c r="C243" s="61"/>
      <c r="E243" s="64"/>
      <c r="F243" s="34"/>
    </row>
    <row r="244" spans="1:6">
      <c r="A244" s="60" t="s">
        <v>73</v>
      </c>
      <c r="B244" s="29" t="s">
        <v>107</v>
      </c>
      <c r="C244" s="61" t="s">
        <v>26</v>
      </c>
      <c r="D244">
        <v>1</v>
      </c>
      <c r="E244" s="45"/>
      <c r="F244" s="34">
        <f>D244*E244</f>
        <v>0</v>
      </c>
    </row>
    <row r="245" spans="1:6">
      <c r="B245" s="29"/>
      <c r="C245" s="48"/>
      <c r="E245" s="64"/>
      <c r="F245" s="62"/>
    </row>
    <row r="246" spans="1:6">
      <c r="A246" s="60" t="s">
        <v>74</v>
      </c>
      <c r="B246" s="29" t="s">
        <v>108</v>
      </c>
      <c r="C246" s="61" t="s">
        <v>26</v>
      </c>
      <c r="D246">
        <v>1</v>
      </c>
      <c r="E246" s="45"/>
      <c r="F246" s="34">
        <f>D246*E246</f>
        <v>0</v>
      </c>
    </row>
    <row r="247" spans="1:6">
      <c r="B247" s="29"/>
      <c r="C247" s="63"/>
      <c r="E247" s="45"/>
      <c r="F247" s="34"/>
    </row>
    <row r="248" spans="1:6" ht="24">
      <c r="A248" s="60" t="s">
        <v>106</v>
      </c>
      <c r="B248" s="29" t="s">
        <v>110</v>
      </c>
      <c r="C248" s="61" t="s">
        <v>26</v>
      </c>
      <c r="D248">
        <v>1</v>
      </c>
      <c r="E248" s="45"/>
      <c r="F248" s="34">
        <f>D248*E248</f>
        <v>0</v>
      </c>
    </row>
    <row r="250" spans="1:6">
      <c r="A250" s="60" t="s">
        <v>111</v>
      </c>
      <c r="B250" s="29" t="s">
        <v>112</v>
      </c>
      <c r="C250" s="61" t="s">
        <v>26</v>
      </c>
      <c r="D250">
        <v>1</v>
      </c>
      <c r="E250" s="45"/>
      <c r="F250" s="34">
        <f>D250*E250</f>
        <v>0</v>
      </c>
    </row>
    <row r="251" spans="1:6">
      <c r="B251" s="29"/>
      <c r="C251" s="61"/>
      <c r="E251" s="64"/>
      <c r="F251" s="34"/>
    </row>
    <row r="252" spans="1:6">
      <c r="A252" s="60"/>
    </row>
    <row r="253" spans="1:6">
      <c r="A253" s="60"/>
      <c r="B253" s="29"/>
      <c r="C253" s="61"/>
      <c r="E253" s="64"/>
      <c r="F253" s="34"/>
    </row>
    <row r="254" spans="1:6">
      <c r="A254" s="21" t="s">
        <v>63</v>
      </c>
      <c r="B254" s="66" t="s">
        <v>76</v>
      </c>
      <c r="C254" s="67" t="s">
        <v>113</v>
      </c>
      <c r="E254" s="68"/>
      <c r="F254" s="40">
        <f>SUM(F222:F251)</f>
        <v>0</v>
      </c>
    </row>
    <row r="255" spans="1:6">
      <c r="A255" s="9"/>
      <c r="B255" s="4"/>
      <c r="C255" s="11"/>
      <c r="E255" s="4"/>
      <c r="F255" s="4"/>
    </row>
    <row r="257" spans="1:6">
      <c r="A257" s="69"/>
      <c r="B257" s="29"/>
      <c r="C257" s="70"/>
      <c r="E257" s="56"/>
      <c r="F257" s="71"/>
    </row>
    <row r="259" spans="1:6">
      <c r="A259" s="9"/>
      <c r="B259" s="26"/>
      <c r="C259" s="48"/>
      <c r="E259" s="53"/>
      <c r="F259" s="62"/>
    </row>
    <row r="260" spans="1:6">
      <c r="A260" s="69"/>
      <c r="B260" s="71"/>
      <c r="C260" s="70"/>
      <c r="E260" s="71"/>
      <c r="F260" s="71"/>
    </row>
    <row r="261" spans="1:6" ht="15.75">
      <c r="A261" s="72"/>
      <c r="B261" s="73" t="s">
        <v>77</v>
      </c>
      <c r="C261" s="74"/>
      <c r="E261" s="75"/>
      <c r="F261" s="75"/>
    </row>
    <row r="262" spans="1:6">
      <c r="A262" s="25"/>
      <c r="B262" s="26"/>
      <c r="C262" s="11"/>
      <c r="E262" s="4"/>
      <c r="F262" s="31"/>
    </row>
    <row r="263" spans="1:6">
      <c r="A263" s="76" t="s">
        <v>18</v>
      </c>
      <c r="B263" s="77" t="s">
        <v>19</v>
      </c>
      <c r="C263" s="78"/>
      <c r="E263" s="79"/>
      <c r="F263" s="80"/>
    </row>
    <row r="264" spans="1:6">
      <c r="A264" s="6"/>
      <c r="B264" s="7"/>
      <c r="C264"/>
      <c r="F264" s="3"/>
    </row>
    <row r="265" spans="1:6">
      <c r="A265" s="76" t="s">
        <v>20</v>
      </c>
      <c r="B265" s="77" t="s">
        <v>30</v>
      </c>
      <c r="C265" s="81" t="s">
        <v>113</v>
      </c>
      <c r="E265" s="79"/>
      <c r="F265" s="82">
        <f>F87</f>
        <v>0</v>
      </c>
    </row>
    <row r="266" spans="1:6">
      <c r="A266" s="83"/>
      <c r="B266" s="7"/>
      <c r="C266"/>
      <c r="F266" s="3"/>
    </row>
    <row r="267" spans="1:6">
      <c r="A267" s="76" t="s">
        <v>31</v>
      </c>
      <c r="B267" s="77" t="s">
        <v>34</v>
      </c>
      <c r="C267" s="81" t="s">
        <v>113</v>
      </c>
      <c r="E267" s="79"/>
      <c r="F267" s="82">
        <f>F100</f>
        <v>0</v>
      </c>
    </row>
    <row r="268" spans="1:6">
      <c r="A268" s="83"/>
      <c r="B268" s="7"/>
      <c r="C268" s="2"/>
      <c r="F268" s="3"/>
    </row>
    <row r="269" spans="1:6">
      <c r="A269" s="76" t="s">
        <v>35</v>
      </c>
      <c r="B269" s="77" t="s">
        <v>78</v>
      </c>
      <c r="C269" s="81" t="s">
        <v>113</v>
      </c>
      <c r="E269" s="79"/>
      <c r="F269" s="82">
        <f>F127</f>
        <v>0</v>
      </c>
    </row>
    <row r="270" spans="1:6">
      <c r="A270" s="83"/>
      <c r="B270" s="7"/>
      <c r="C270" s="2"/>
      <c r="F270" s="3"/>
    </row>
    <row r="271" spans="1:6">
      <c r="A271" s="76" t="s">
        <v>37</v>
      </c>
      <c r="B271" s="77" t="s">
        <v>79</v>
      </c>
      <c r="C271" s="81" t="s">
        <v>113</v>
      </c>
      <c r="E271" s="79"/>
      <c r="F271" s="82">
        <f>F144</f>
        <v>0</v>
      </c>
    </row>
    <row r="272" spans="1:6">
      <c r="A272" s="83"/>
      <c r="B272" s="7"/>
      <c r="C272"/>
      <c r="F272" s="3"/>
    </row>
    <row r="273" spans="1:6">
      <c r="A273" s="76" t="s">
        <v>42</v>
      </c>
      <c r="B273" s="77" t="s">
        <v>51</v>
      </c>
      <c r="C273" s="81" t="s">
        <v>113</v>
      </c>
      <c r="E273" s="79"/>
      <c r="F273" s="82">
        <f>F172</f>
        <v>0</v>
      </c>
    </row>
    <row r="274" spans="1:6">
      <c r="A274" s="83"/>
      <c r="B274" s="7"/>
      <c r="C274" s="2"/>
      <c r="F274" s="3"/>
    </row>
    <row r="275" spans="1:6">
      <c r="A275" s="84" t="s">
        <v>18</v>
      </c>
      <c r="B275" s="85" t="s">
        <v>80</v>
      </c>
      <c r="C275" s="86"/>
      <c r="E275" s="87"/>
      <c r="F275" s="88">
        <f>SUM(F265:F274)</f>
        <v>0</v>
      </c>
    </row>
    <row r="276" spans="1:6">
      <c r="A276" s="6"/>
      <c r="B276" s="89"/>
      <c r="C276" s="2"/>
      <c r="E276" s="3"/>
      <c r="F276" s="3"/>
    </row>
    <row r="277" spans="1:6">
      <c r="A277" s="6"/>
      <c r="B277" s="7"/>
      <c r="C277" s="2"/>
      <c r="E277" s="3"/>
      <c r="F277" s="3"/>
    </row>
    <row r="278" spans="1:6">
      <c r="A278" s="76" t="s">
        <v>52</v>
      </c>
      <c r="B278" s="77" t="s">
        <v>81</v>
      </c>
      <c r="C278" s="78"/>
      <c r="E278" s="79"/>
      <c r="F278" s="80"/>
    </row>
    <row r="279" spans="1:6">
      <c r="A279" s="83"/>
      <c r="B279" s="7"/>
      <c r="C279"/>
      <c r="F279" s="3"/>
    </row>
    <row r="280" spans="1:6">
      <c r="A280" s="76" t="s">
        <v>54</v>
      </c>
      <c r="B280" s="85" t="s">
        <v>62</v>
      </c>
      <c r="C280" s="81" t="s">
        <v>113</v>
      </c>
      <c r="E280" s="79"/>
      <c r="F280" s="82">
        <f>F216</f>
        <v>0</v>
      </c>
    </row>
    <row r="281" spans="1:6">
      <c r="A281" s="83"/>
      <c r="B281" s="90"/>
      <c r="C281" s="2"/>
      <c r="F281" s="3"/>
    </row>
    <row r="282" spans="1:6">
      <c r="A282" s="76" t="s">
        <v>63</v>
      </c>
      <c r="B282" s="77" t="s">
        <v>82</v>
      </c>
      <c r="C282" s="81" t="s">
        <v>113</v>
      </c>
      <c r="E282" s="79"/>
      <c r="F282" s="82">
        <f>F254</f>
        <v>0</v>
      </c>
    </row>
    <row r="283" spans="1:6">
      <c r="A283" s="83"/>
      <c r="B283" s="7"/>
      <c r="C283" s="2"/>
      <c r="F283" s="3"/>
    </row>
    <row r="284" spans="1:6">
      <c r="A284" s="83"/>
      <c r="B284" s="89"/>
      <c r="C284" s="2"/>
      <c r="F284" s="91"/>
    </row>
    <row r="285" spans="1:6">
      <c r="A285" s="76" t="s">
        <v>52</v>
      </c>
      <c r="B285" s="77" t="s">
        <v>83</v>
      </c>
      <c r="C285" s="76" t="s">
        <v>113</v>
      </c>
      <c r="E285" s="80"/>
      <c r="F285" s="88">
        <f>SUM(F280:F284)</f>
        <v>0</v>
      </c>
    </row>
    <row r="286" spans="1:6">
      <c r="A286" s="6"/>
      <c r="B286" s="89"/>
      <c r="C286" s="2"/>
      <c r="E286" s="3"/>
      <c r="F286" s="3"/>
    </row>
    <row r="287" spans="1:6">
      <c r="A287" s="6"/>
      <c r="B287" s="89"/>
      <c r="C287" s="2"/>
      <c r="E287" s="3"/>
      <c r="F287" s="3"/>
    </row>
    <row r="288" spans="1:6" ht="15.75">
      <c r="A288" s="92"/>
      <c r="B288" s="77" t="s">
        <v>145</v>
      </c>
      <c r="C288" s="5"/>
      <c r="E288" s="79"/>
      <c r="F288" s="82">
        <f>F285+F275</f>
        <v>0</v>
      </c>
    </row>
    <row r="289" spans="1:6">
      <c r="A289" s="93"/>
      <c r="B289" s="26"/>
      <c r="C289" s="30"/>
      <c r="D289" s="31"/>
      <c r="E289" s="31"/>
      <c r="F289" s="3"/>
    </row>
    <row r="290" spans="1:6">
      <c r="A290" s="9"/>
      <c r="B290" s="29"/>
      <c r="C290" s="11"/>
      <c r="D290" s="4"/>
      <c r="E290" s="4"/>
      <c r="F290" s="46"/>
    </row>
    <row r="291" spans="1:6">
      <c r="A291" s="9"/>
      <c r="B291" s="15"/>
      <c r="C291" s="11"/>
      <c r="D291" s="4"/>
      <c r="E291" s="4"/>
      <c r="F291" s="46"/>
    </row>
    <row r="292" spans="1:6">
      <c r="A292" s="9"/>
      <c r="B292" s="15"/>
      <c r="C292" s="11"/>
      <c r="D292" s="4"/>
      <c r="E292" s="4"/>
      <c r="F292" s="46"/>
    </row>
    <row r="293" spans="1:6">
      <c r="A293" s="9"/>
      <c r="B293" s="15"/>
      <c r="C293" s="11"/>
      <c r="D293" s="4"/>
      <c r="E293" s="4"/>
      <c r="F293" s="46"/>
    </row>
    <row r="294" spans="1:6">
      <c r="A294" s="9"/>
      <c r="B294" s="15"/>
      <c r="C294" s="11"/>
      <c r="D294" s="4"/>
      <c r="E294" s="4"/>
      <c r="F294" s="46"/>
    </row>
    <row r="295" spans="1:6">
      <c r="A295" s="9"/>
      <c r="B295" s="15"/>
      <c r="C295" s="11"/>
      <c r="D295" s="4"/>
      <c r="E295" s="4"/>
      <c r="F295" s="46"/>
    </row>
    <row r="350" spans="1:6">
      <c r="A350" s="9"/>
      <c r="B350" s="4"/>
      <c r="C350" s="11"/>
      <c r="D350" s="4"/>
      <c r="E350" s="4"/>
      <c r="F350" s="4"/>
    </row>
    <row r="351" spans="1:6">
      <c r="A351" s="9"/>
      <c r="B351" s="4"/>
      <c r="C351" s="11"/>
      <c r="D351" s="4"/>
      <c r="E351" s="4"/>
      <c r="F351" s="4"/>
    </row>
    <row r="352" spans="1:6">
      <c r="A352" s="9"/>
      <c r="B352" s="4"/>
      <c r="C352" s="11"/>
      <c r="D352" s="4"/>
      <c r="E352" s="4"/>
      <c r="F352" s="4"/>
    </row>
    <row r="358" spans="1:6">
      <c r="A358" s="69"/>
      <c r="B358" s="71"/>
      <c r="C358" s="70"/>
      <c r="D358" s="71"/>
      <c r="E358" s="71"/>
      <c r="F358" s="71"/>
    </row>
  </sheetData>
  <mergeCells count="22">
    <mergeCell ref="B44:F44"/>
    <mergeCell ref="B45:F45"/>
    <mergeCell ref="B46:F46"/>
    <mergeCell ref="B30:E30"/>
    <mergeCell ref="B31:E31"/>
    <mergeCell ref="B33:E33"/>
    <mergeCell ref="B34:E34"/>
    <mergeCell ref="B21:E21"/>
    <mergeCell ref="B23:E23"/>
    <mergeCell ref="B25:E25"/>
    <mergeCell ref="B27:E27"/>
    <mergeCell ref="B29:E29"/>
    <mergeCell ref="B13:E13"/>
    <mergeCell ref="B11:E11"/>
    <mergeCell ref="B15:E15"/>
    <mergeCell ref="B17:E17"/>
    <mergeCell ref="B19:E19"/>
    <mergeCell ref="B2:C2"/>
    <mergeCell ref="B3:C3"/>
    <mergeCell ref="B4:C4"/>
    <mergeCell ref="B8:E8"/>
    <mergeCell ref="B10:E10"/>
  </mergeCells>
  <pageMargins left="0.74803149606299213" right="0.74803149606299213" top="1.1417322834645669" bottom="0.98425196850393704" header="0.51181102362204722" footer="0.51181102362204722"/>
  <pageSetup paperSize="9" scale="50" fitToWidth="0" fitToHeight="0" orientation="portrait" useFirstPageNumber="1" horizontalDpi="4294967294" verticalDpi="4294967294" r:id="rId1"/>
  <headerFooter>
    <oddHeader>&amp;LLJEKARNA PRIZEMLJE KBC SPLIT&amp;CTROŠKOVNIKEL.INST. JS, SS, VD&amp;RKBC SPLIT</oddHeader>
    <oddFooter>Page &amp;P&amp;RTROSKOVNIK ELEKTROINSTALACIJA  CITO</oddFooter>
  </headerFooter>
  <colBreaks count="1" manualBreakCount="1">
    <brk id="6" max="28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FAZA 1</vt:lpstr>
      <vt:lpstr>'FAZA 1'!Print_Area</vt:lpstr>
      <vt:lpstr>'FAZA 1'!Print_Area_0</vt:lpstr>
      <vt:lpstr>'FAZA 1'!Print_Area_0_0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obolgo</cp:lastModifiedBy>
  <cp:revision>7</cp:revision>
  <cp:lastPrinted>2024-06-05T06:16:48Z</cp:lastPrinted>
  <dcterms:created xsi:type="dcterms:W3CDTF">2012-08-23T07:54:39Z</dcterms:created>
  <dcterms:modified xsi:type="dcterms:W3CDTF">2025-05-19T22:46:26Z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